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270" activeTab="0"/>
  </bookViews>
  <sheets>
    <sheet name="Foglio1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<sst xmlns="http://schemas.openxmlformats.org/spreadsheetml/2006/main" count="116" uniqueCount="57">
  <si>
    <t>CERTIFICAZIONE EX COMMA 3, ART. 16, L.R. 12 MAGGIO 2010 , N. 11</t>
  </si>
  <si>
    <t>PATTO DI STABILITA' ENTI REGIONALI</t>
  </si>
  <si>
    <t>A)</t>
  </si>
  <si>
    <t>B)</t>
  </si>
  <si>
    <t>di cui:</t>
  </si>
  <si>
    <t>C)</t>
  </si>
  <si>
    <t>Spese del Personale</t>
  </si>
  <si>
    <t>D)</t>
  </si>
  <si>
    <t>E)</t>
  </si>
  <si>
    <t>Entrate Correnti</t>
  </si>
  <si>
    <t>Uscite Correnti</t>
  </si>
  <si>
    <t>Spese Obbligatorie</t>
  </si>
  <si>
    <t>Altre spese correnti</t>
  </si>
  <si>
    <t>F)</t>
  </si>
  <si>
    <r>
      <t>2% di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</t>
    </r>
  </si>
  <si>
    <t>G)</t>
  </si>
  <si>
    <t>H)</t>
  </si>
  <si>
    <t>Saldo Finanziario di parte corrente   (A - E)</t>
  </si>
  <si>
    <t>Limite da rispettare per "Altre Spese Correnti" esercizi 2011/2013  (E - G)</t>
  </si>
  <si>
    <t>ENTE:</t>
  </si>
  <si>
    <t>IL PATTO E' STATO RISPETTATO</t>
  </si>
  <si>
    <r>
      <t xml:space="preserve">SPESE DEL PERSONALE   </t>
    </r>
    <r>
      <rPr>
        <i/>
        <sz val="10"/>
        <rFont val="Arial"/>
        <family val="2"/>
      </rPr>
      <t>(non superiori es. 2009)</t>
    </r>
    <r>
      <rPr>
        <sz val="10"/>
        <rFont val="Arial"/>
        <family val="0"/>
      </rPr>
      <t xml:space="preserve">: </t>
    </r>
  </si>
  <si>
    <r>
      <t xml:space="preserve">ALTRE SPESE CORRENTI   </t>
    </r>
    <r>
      <rPr>
        <i/>
        <sz val="10"/>
        <rFont val="Arial"/>
        <family val="2"/>
      </rPr>
      <t>(limite punto H 2009)</t>
    </r>
    <r>
      <rPr>
        <sz val="10"/>
        <rFont val="Arial"/>
        <family val="0"/>
      </rPr>
      <t>:</t>
    </r>
  </si>
  <si>
    <t>***</t>
  </si>
  <si>
    <t>RENDICONTO GENERALE ES. 2009 - ENTRATE E USCITE DI CASSA  (Risc/Pag - Comp+Res)</t>
  </si>
  <si>
    <t xml:space="preserve">BILANCIO DI PREVISIONE ES. 2011 - PREVISIONI DI CASSA  </t>
  </si>
  <si>
    <t xml:space="preserve">RENDICONTO GENERALE ES. 2011 - ENTRATE E USCITE DI CASSA  </t>
  </si>
  <si>
    <t>IL RESPONSABILE DEL SERVIZIO FINANZIARIO</t>
  </si>
  <si>
    <t>IL RAPPRESENTANTE DELL'ENTE</t>
  </si>
  <si>
    <t>Mod. CF2 - Cassa - Contabilità Finanziaria</t>
  </si>
  <si>
    <t>RENDICONTO GENERALE ES. 2009 - RISCOSSIONI E PAGAMENTI  (Comp+Res)</t>
  </si>
  <si>
    <t>PER ASSEVERAZIONE</t>
  </si>
  <si>
    <t>A</t>
  </si>
  <si>
    <t>B</t>
  </si>
  <si>
    <t>C</t>
  </si>
  <si>
    <t>D</t>
  </si>
  <si>
    <t>E</t>
  </si>
  <si>
    <r>
      <t>(B</t>
    </r>
    <r>
      <rPr>
        <b/>
        <sz val="7"/>
        <rFont val="Bookman Old Style"/>
        <family val="1"/>
      </rPr>
      <t>1)</t>
    </r>
  </si>
  <si>
    <r>
      <t>(B</t>
    </r>
    <r>
      <rPr>
        <b/>
        <sz val="7"/>
        <rFont val="Bookman Old Style"/>
        <family val="1"/>
      </rPr>
      <t>2)</t>
    </r>
  </si>
  <si>
    <r>
      <t>(B</t>
    </r>
    <r>
      <rPr>
        <b/>
        <sz val="7"/>
        <rFont val="Bookman Old Style"/>
        <family val="1"/>
      </rPr>
      <t>3)</t>
    </r>
  </si>
  <si>
    <t>F</t>
  </si>
  <si>
    <t>- Entrate Correnti -</t>
  </si>
  <si>
    <t>- Uscite correnti -</t>
  </si>
  <si>
    <t>- Spese del personale</t>
  </si>
  <si>
    <t>- Spese obbligatorie</t>
  </si>
  <si>
    <t>- Altre spese correnti</t>
  </si>
  <si>
    <r>
      <t>- Saldo Finanziario di parte corrente   (A - B</t>
    </r>
    <r>
      <rPr>
        <sz val="8"/>
        <rFont val="Bookman Old Style"/>
        <family val="1"/>
      </rPr>
      <t>3</t>
    </r>
    <r>
      <rPr>
        <sz val="11"/>
        <rFont val="Bookman Old Style"/>
        <family val="1"/>
      </rPr>
      <t>)</t>
    </r>
  </si>
  <si>
    <r>
      <t>- 2</t>
    </r>
    <r>
      <rPr>
        <sz val="9"/>
        <rFont val="Bookman Old Style"/>
        <family val="1"/>
      </rPr>
      <t>%</t>
    </r>
    <r>
      <rPr>
        <sz val="11"/>
        <rFont val="Bookman Old Style"/>
        <family val="1"/>
      </rPr>
      <t xml:space="preserve"> di</t>
    </r>
    <r>
      <rPr>
        <b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C</t>
    </r>
  </si>
  <si>
    <r>
      <t xml:space="preserve">- Limite da rispettare, negli esercizi 2011/2013, per "Altre spese correnti "  </t>
    </r>
    <r>
      <rPr>
        <sz val="11"/>
        <rFont val="Bookman Old Style"/>
        <family val="1"/>
      </rPr>
      <t>(B</t>
    </r>
    <r>
      <rPr>
        <sz val="8"/>
        <rFont val="Bookman Old Style"/>
        <family val="1"/>
      </rPr>
      <t>3</t>
    </r>
    <r>
      <rPr>
        <sz val="11"/>
        <rFont val="Bookman Old Style"/>
        <family val="1"/>
      </rPr>
      <t>-D)</t>
    </r>
  </si>
  <si>
    <t>(importi in migliaia di euro)</t>
  </si>
  <si>
    <r>
      <t xml:space="preserve">- Limite da rispettare, negli esercizi 2011/2013, per "Spese del personale"   </t>
    </r>
    <r>
      <rPr>
        <sz val="11"/>
        <rFont val="Bookman Old Style"/>
        <family val="1"/>
      </rPr>
      <t>(=B</t>
    </r>
    <r>
      <rPr>
        <sz val="8"/>
        <rFont val="Bookman Old Style"/>
        <family val="1"/>
      </rPr>
      <t>1</t>
    </r>
    <r>
      <rPr>
        <sz val="11"/>
        <rFont val="Bookman Old Style"/>
        <family val="1"/>
      </rPr>
      <t>)</t>
    </r>
  </si>
  <si>
    <t>Sulla base delle predette risultanze si certifica che :</t>
  </si>
  <si>
    <t>L'obiettivo  è stato rispettato</t>
  </si>
  <si>
    <t>L'obiettivo non è stato rispettato</t>
  </si>
  <si>
    <t>L'ORGANO DI REVISIONE O CONTROLLO</t>
  </si>
  <si>
    <t xml:space="preserve">RENDICONTO GENERALE ES. 2012 - RISCOSSIONI E PAGAMENTI  (Comp+Res) </t>
  </si>
  <si>
    <t xml:space="preserve">BILANCIO DI PREVISIONE ES. 2012 - PREVISIONI DI CASSA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</si>
</sst>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7"/>
      <name val="Bookman Old Style"/>
      <family val="1"/>
    </font>
    <font>
      <sz val="8"/>
      <name val="Bookman Old Style"/>
      <family val="1"/>
    </font>
    <font>
      <sz val="9"/>
      <name val="Bookman Old Style"/>
      <family val="1"/>
    </font>
    <font>
      <i/>
      <sz val="11"/>
      <name val="Bookman Old Styl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1" xfId="0" applyFont="1" applyFill="1" applyBorder="1" applyAlignment="1" quotePrefix="1">
      <alignment/>
    </xf>
    <xf numFmtId="0" fontId="7" fillId="0" borderId="1" xfId="0" applyFont="1" applyFill="1" applyBorder="1" applyAlignment="1" quotePrefix="1">
      <alignment horizontal="center"/>
    </xf>
    <xf numFmtId="0" fontId="6" fillId="0" borderId="2" xfId="0" applyFont="1" applyBorder="1" applyAlignment="1">
      <alignment/>
    </xf>
    <xf numFmtId="0" fontId="7" fillId="0" borderId="1" xfId="0" applyFont="1" applyBorder="1" applyAlignment="1" quotePrefix="1">
      <alignment/>
    </xf>
    <xf numFmtId="0" fontId="7" fillId="0" borderId="1" xfId="0" applyFont="1" applyBorder="1" applyAlignment="1" quotePrefix="1">
      <alignment horizontal="center"/>
    </xf>
    <xf numFmtId="0" fontId="7" fillId="3" borderId="1" xfId="0" applyFont="1" applyFill="1" applyBorder="1" applyAlignment="1" quotePrefix="1">
      <alignment/>
    </xf>
    <xf numFmtId="0" fontId="7" fillId="6" borderId="1" xfId="0" applyFont="1" applyFill="1" applyBorder="1" applyAlignment="1" quotePrefix="1">
      <alignment/>
    </xf>
    <xf numFmtId="0" fontId="5" fillId="3" borderId="1" xfId="0" applyFont="1" applyFill="1" applyBorder="1" applyAlignment="1" quotePrefix="1">
      <alignment/>
    </xf>
    <xf numFmtId="0" fontId="5" fillId="4" borderId="1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43" fontId="7" fillId="0" borderId="1" xfId="15" applyFont="1" applyFill="1" applyBorder="1" applyAlignment="1" applyProtection="1">
      <alignment horizontal="center"/>
      <protection locked="0"/>
    </xf>
    <xf numFmtId="43" fontId="7" fillId="0" borderId="1" xfId="15" applyFont="1" applyBorder="1" applyAlignment="1" applyProtection="1">
      <alignment horizontal="right"/>
      <protection/>
    </xf>
    <xf numFmtId="43" fontId="7" fillId="0" borderId="1" xfId="15" applyFont="1" applyFill="1" applyBorder="1" applyAlignment="1" applyProtection="1">
      <alignment horizontal="right"/>
      <protection locked="0"/>
    </xf>
    <xf numFmtId="43" fontId="7" fillId="0" borderId="4" xfId="15" applyFont="1" applyBorder="1" applyAlignment="1">
      <alignment horizontal="center"/>
    </xf>
    <xf numFmtId="43" fontId="7" fillId="0" borderId="1" xfId="15" applyFont="1" applyFill="1" applyBorder="1" applyAlignment="1" applyProtection="1">
      <alignment horizontal="right"/>
      <protection/>
    </xf>
    <xf numFmtId="43" fontId="5" fillId="3" borderId="1" xfId="15" applyFont="1" applyFill="1" applyBorder="1" applyAlignment="1">
      <alignment horizontal="right"/>
    </xf>
    <xf numFmtId="43" fontId="5" fillId="4" borderId="1" xfId="15" applyFont="1" applyFill="1" applyBorder="1" applyAlignment="1" applyProtection="1">
      <alignment horizontal="right"/>
      <protection/>
    </xf>
    <xf numFmtId="43" fontId="6" fillId="0" borderId="4" xfId="15" applyFont="1" applyFill="1" applyBorder="1" applyAlignment="1">
      <alignment horizontal="center"/>
    </xf>
    <xf numFmtId="43" fontId="5" fillId="6" borderId="1" xfId="15" applyFont="1" applyFill="1" applyBorder="1" applyAlignment="1" applyProtection="1">
      <alignment horizontal="right"/>
      <protection locked="0"/>
    </xf>
    <xf numFmtId="43" fontId="7" fillId="0" borderId="1" xfId="15" applyFont="1" applyBorder="1" applyAlignment="1" applyProtection="1">
      <alignment horizontal="right"/>
      <protection locked="0"/>
    </xf>
    <xf numFmtId="43" fontId="5" fillId="3" borderId="1" xfId="15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6" xfId="0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 quotePrefix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5" fillId="3" borderId="7" xfId="0" applyFont="1" applyFill="1" applyBorder="1" applyAlignment="1" quotePrefix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4" borderId="7" xfId="0" applyFont="1" applyFill="1" applyBorder="1" applyAlignment="1" quotePrefix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11" fillId="0" borderId="8" xfId="0" applyFont="1" applyBorder="1" applyAlignment="1">
      <alignment horizontal="right"/>
    </xf>
    <xf numFmtId="0" fontId="5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5" fillId="3" borderId="7" xfId="0" applyFont="1" applyFill="1" applyBorder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44</xdr:row>
      <xdr:rowOff>238125</xdr:rowOff>
    </xdr:from>
    <xdr:to>
      <xdr:col>5</xdr:col>
      <xdr:colOff>266700</xdr:colOff>
      <xdr:row>44</xdr:row>
      <xdr:rowOff>323850</xdr:rowOff>
    </xdr:to>
    <xdr:sp>
      <xdr:nvSpPr>
        <xdr:cNvPr id="1" name="Rectangle 6"/>
        <xdr:cNvSpPr>
          <a:spLocks/>
        </xdr:cNvSpPr>
      </xdr:nvSpPr>
      <xdr:spPr>
        <a:xfrm>
          <a:off x="4600575" y="9629775"/>
          <a:ext cx="1333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43</xdr:row>
      <xdr:rowOff>161925</xdr:rowOff>
    </xdr:from>
    <xdr:to>
      <xdr:col>5</xdr:col>
      <xdr:colOff>257175</xdr:colOff>
      <xdr:row>43</xdr:row>
      <xdr:rowOff>247650</xdr:rowOff>
    </xdr:to>
    <xdr:sp>
      <xdr:nvSpPr>
        <xdr:cNvPr id="2" name="Rectangle 7"/>
        <xdr:cNvSpPr>
          <a:spLocks/>
        </xdr:cNvSpPr>
      </xdr:nvSpPr>
      <xdr:spPr>
        <a:xfrm>
          <a:off x="4591050" y="9182100"/>
          <a:ext cx="1333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5.7109375" style="0" customWidth="1"/>
    <col min="2" max="2" width="31.140625" style="0" customWidth="1"/>
    <col min="3" max="3" width="15.421875" style="0" customWidth="1"/>
    <col min="4" max="4" width="6.140625" style="0" customWidth="1"/>
    <col min="5" max="5" width="8.57421875" style="0" customWidth="1"/>
    <col min="6" max="6" width="5.7109375" style="0" customWidth="1"/>
    <col min="7" max="7" width="30.7109375" style="0" customWidth="1"/>
    <col min="8" max="8" width="14.7109375" style="0" customWidth="1"/>
  </cols>
  <sheetData>
    <row r="1" spans="7:8" ht="12.75">
      <c r="G1" s="85" t="s">
        <v>29</v>
      </c>
      <c r="H1" s="85"/>
    </row>
    <row r="2" spans="1:8" ht="19.5" customHeight="1">
      <c r="A2" s="87" t="s">
        <v>1</v>
      </c>
      <c r="B2" s="87"/>
      <c r="C2" s="87"/>
      <c r="D2" s="87"/>
      <c r="E2" s="87"/>
      <c r="F2" s="87"/>
      <c r="G2" s="87"/>
      <c r="H2" s="87"/>
    </row>
    <row r="3" spans="1:8" ht="19.5" customHeight="1">
      <c r="A3" s="87" t="s">
        <v>0</v>
      </c>
      <c r="B3" s="87"/>
      <c r="C3" s="87"/>
      <c r="D3" s="87"/>
      <c r="E3" s="87"/>
      <c r="F3" s="87"/>
      <c r="G3" s="87"/>
      <c r="H3" s="87"/>
    </row>
    <row r="4" spans="2:8" ht="15">
      <c r="B4" s="18"/>
      <c r="C4" s="18"/>
      <c r="D4" s="18"/>
      <c r="E4" s="18"/>
      <c r="F4" s="18"/>
      <c r="G4" s="18"/>
      <c r="H4" s="18"/>
    </row>
    <row r="5" spans="1:8" ht="19.5" customHeight="1">
      <c r="A5" s="88" t="s">
        <v>19</v>
      </c>
      <c r="B5" s="88"/>
      <c r="C5" s="88"/>
      <c r="D5" s="88"/>
      <c r="E5" s="88"/>
      <c r="F5" s="88"/>
      <c r="G5" s="88"/>
      <c r="H5" s="88"/>
    </row>
    <row r="6" spans="1:8" ht="19.5" customHeight="1">
      <c r="A6" s="47"/>
      <c r="B6" s="47"/>
      <c r="C6" s="47"/>
      <c r="D6" s="47"/>
      <c r="E6" s="47"/>
      <c r="F6" s="47"/>
      <c r="G6" s="47"/>
      <c r="H6" s="47"/>
    </row>
    <row r="7" spans="2:8" ht="15.75">
      <c r="B7" s="18"/>
      <c r="C7" s="18"/>
      <c r="D7" s="18"/>
      <c r="E7" s="18"/>
      <c r="F7" s="18"/>
      <c r="G7" s="77" t="s">
        <v>49</v>
      </c>
      <c r="H7" s="77"/>
    </row>
    <row r="8" spans="1:12" ht="15.75" customHeight="1">
      <c r="A8" s="89" t="s">
        <v>30</v>
      </c>
      <c r="B8" s="89"/>
      <c r="C8" s="89"/>
      <c r="D8" s="89"/>
      <c r="E8" s="89"/>
      <c r="F8" s="89"/>
      <c r="G8" s="89"/>
      <c r="H8" s="89"/>
      <c r="K8" s="17"/>
      <c r="L8" s="17"/>
    </row>
    <row r="9" spans="1:8" ht="15" customHeight="1">
      <c r="A9" s="35"/>
      <c r="B9" s="36"/>
      <c r="C9" s="36"/>
      <c r="D9" s="36"/>
      <c r="E9" s="36"/>
      <c r="F9" s="36"/>
      <c r="G9" s="36"/>
      <c r="H9" s="37"/>
    </row>
    <row r="10" spans="1:8" ht="15.75">
      <c r="A10" s="33" t="s">
        <v>32</v>
      </c>
      <c r="B10" s="39" t="s">
        <v>41</v>
      </c>
      <c r="C10" s="48">
        <v>28000</v>
      </c>
      <c r="D10" s="31"/>
      <c r="E10" s="36"/>
      <c r="F10" s="33" t="s">
        <v>33</v>
      </c>
      <c r="G10" s="42" t="s">
        <v>42</v>
      </c>
      <c r="H10" s="49">
        <f>H11+H12+H13</f>
        <v>29000</v>
      </c>
    </row>
    <row r="11" spans="1:8" ht="15.75">
      <c r="A11" s="35"/>
      <c r="B11" s="36"/>
      <c r="C11" s="36"/>
      <c r="D11" s="36"/>
      <c r="E11" s="36"/>
      <c r="F11" s="32" t="s">
        <v>37</v>
      </c>
      <c r="G11" s="38" t="s">
        <v>43</v>
      </c>
      <c r="H11" s="50">
        <v>20000</v>
      </c>
    </row>
    <row r="12" spans="1:8" ht="15.75">
      <c r="A12" s="35"/>
      <c r="B12" s="36"/>
      <c r="C12" s="36"/>
      <c r="D12" s="36"/>
      <c r="E12" s="36"/>
      <c r="F12" s="32" t="s">
        <v>38</v>
      </c>
      <c r="G12" s="41" t="s">
        <v>44</v>
      </c>
      <c r="H12" s="50">
        <v>4000</v>
      </c>
    </row>
    <row r="13" spans="1:8" ht="15.75">
      <c r="A13" s="35"/>
      <c r="B13" s="36"/>
      <c r="C13" s="36"/>
      <c r="D13" s="36"/>
      <c r="E13" s="36"/>
      <c r="F13" s="32" t="s">
        <v>39</v>
      </c>
      <c r="G13" s="38" t="s">
        <v>45</v>
      </c>
      <c r="H13" s="50">
        <v>5000</v>
      </c>
    </row>
    <row r="14" spans="1:8" ht="15.75" customHeight="1">
      <c r="A14" s="35"/>
      <c r="B14" s="36"/>
      <c r="C14" s="36"/>
      <c r="D14" s="36"/>
      <c r="E14" s="36"/>
      <c r="F14" s="36"/>
      <c r="G14" s="36"/>
      <c r="H14" s="51"/>
    </row>
    <row r="15" spans="1:8" ht="15">
      <c r="A15" s="33" t="s">
        <v>34</v>
      </c>
      <c r="B15" s="90" t="s">
        <v>46</v>
      </c>
      <c r="C15" s="91"/>
      <c r="D15" s="91"/>
      <c r="E15" s="91"/>
      <c r="F15" s="91"/>
      <c r="G15" s="92"/>
      <c r="H15" s="52">
        <f>C10-H13</f>
        <v>23000</v>
      </c>
    </row>
    <row r="16" spans="1:8" ht="15">
      <c r="A16" s="33" t="s">
        <v>35</v>
      </c>
      <c r="B16" s="65" t="s">
        <v>47</v>
      </c>
      <c r="C16" s="66"/>
      <c r="D16" s="66"/>
      <c r="E16" s="66"/>
      <c r="F16" s="66"/>
      <c r="G16" s="67"/>
      <c r="H16" s="52">
        <f>ABS(H15*0.02)</f>
        <v>460</v>
      </c>
    </row>
    <row r="17" spans="1:8" ht="15.75">
      <c r="A17" s="33" t="s">
        <v>36</v>
      </c>
      <c r="B17" s="45" t="s">
        <v>48</v>
      </c>
      <c r="C17" s="22"/>
      <c r="D17" s="23"/>
      <c r="E17" s="23"/>
      <c r="F17" s="23"/>
      <c r="G17" s="23"/>
      <c r="H17" s="53">
        <f>H13-H16</f>
        <v>4540</v>
      </c>
    </row>
    <row r="18" spans="1:8" ht="15.75">
      <c r="A18" s="33" t="s">
        <v>40</v>
      </c>
      <c r="B18" s="46" t="s">
        <v>50</v>
      </c>
      <c r="C18" s="21"/>
      <c r="D18" s="24"/>
      <c r="E18" s="24"/>
      <c r="F18" s="24"/>
      <c r="G18" s="24"/>
      <c r="H18" s="54">
        <f>H11</f>
        <v>20000</v>
      </c>
    </row>
    <row r="19" spans="2:8" ht="15">
      <c r="B19" s="19"/>
      <c r="C19" s="19"/>
      <c r="D19" s="19"/>
      <c r="E19" s="19"/>
      <c r="F19" s="25"/>
      <c r="G19" s="19"/>
      <c r="H19" s="19"/>
    </row>
    <row r="20" spans="1:8" ht="15" customHeight="1">
      <c r="A20" s="68" t="s">
        <v>23</v>
      </c>
      <c r="B20" s="68"/>
      <c r="C20" s="68"/>
      <c r="D20" s="68"/>
      <c r="E20" s="68"/>
      <c r="F20" s="68"/>
      <c r="G20" s="68"/>
      <c r="H20" s="68"/>
    </row>
    <row r="21" spans="2:8" ht="15">
      <c r="B21" s="19"/>
      <c r="C21" s="19"/>
      <c r="D21" s="19"/>
      <c r="E21" s="19"/>
      <c r="F21" s="19"/>
      <c r="G21" s="19"/>
      <c r="H21" s="19"/>
    </row>
    <row r="22" spans="1:8" ht="15.75" customHeight="1">
      <c r="A22" s="80" t="s">
        <v>56</v>
      </c>
      <c r="B22" s="81"/>
      <c r="C22" s="81"/>
      <c r="D22" s="81"/>
      <c r="E22" s="81"/>
      <c r="F22" s="81"/>
      <c r="G22" s="81"/>
      <c r="H22" s="82"/>
    </row>
    <row r="23" spans="1:8" ht="15">
      <c r="A23" s="35"/>
      <c r="B23" s="36"/>
      <c r="C23" s="36"/>
      <c r="D23" s="36"/>
      <c r="E23" s="36"/>
      <c r="F23" s="36"/>
      <c r="G23" s="36"/>
      <c r="H23" s="37"/>
    </row>
    <row r="24" spans="1:8" ht="15.75">
      <c r="A24" s="33" t="s">
        <v>32</v>
      </c>
      <c r="B24" s="39" t="s">
        <v>41</v>
      </c>
      <c r="C24" s="48">
        <v>28000</v>
      </c>
      <c r="D24" s="31"/>
      <c r="E24" s="36"/>
      <c r="F24" s="33" t="s">
        <v>33</v>
      </c>
      <c r="G24" s="42" t="s">
        <v>42</v>
      </c>
      <c r="H24" s="49">
        <f>H25+H26+H27</f>
        <v>29000</v>
      </c>
    </row>
    <row r="25" spans="1:8" ht="15.75">
      <c r="A25" s="35"/>
      <c r="B25" s="36"/>
      <c r="C25" s="36"/>
      <c r="D25" s="36"/>
      <c r="E25" s="36"/>
      <c r="F25" s="32" t="s">
        <v>37</v>
      </c>
      <c r="G25" s="44" t="s">
        <v>43</v>
      </c>
      <c r="H25" s="56">
        <v>20000</v>
      </c>
    </row>
    <row r="26" spans="1:8" ht="15.75">
      <c r="A26" s="35"/>
      <c r="B26" s="36"/>
      <c r="C26" s="36"/>
      <c r="D26" s="36"/>
      <c r="E26" s="36"/>
      <c r="F26" s="32" t="s">
        <v>38</v>
      </c>
      <c r="G26" s="41" t="s">
        <v>44</v>
      </c>
      <c r="H26" s="57">
        <v>4000</v>
      </c>
    </row>
    <row r="27" spans="1:8" ht="15.75">
      <c r="A27" s="35"/>
      <c r="B27" s="36"/>
      <c r="C27" s="36"/>
      <c r="D27" s="36"/>
      <c r="E27" s="36"/>
      <c r="F27" s="32" t="s">
        <v>39</v>
      </c>
      <c r="G27" s="43" t="s">
        <v>45</v>
      </c>
      <c r="H27" s="58">
        <v>5000</v>
      </c>
    </row>
    <row r="28" spans="1:8" ht="15">
      <c r="A28" s="35"/>
      <c r="B28" s="36"/>
      <c r="C28" s="36"/>
      <c r="D28" s="36"/>
      <c r="E28" s="36"/>
      <c r="F28" s="34"/>
      <c r="G28" s="40"/>
      <c r="H28" s="55"/>
    </row>
    <row r="29" spans="1:8" ht="15.75" customHeight="1">
      <c r="A29" s="33" t="s">
        <v>36</v>
      </c>
      <c r="B29" s="71" t="s">
        <v>45</v>
      </c>
      <c r="C29" s="72"/>
      <c r="D29" s="72"/>
      <c r="E29" s="72"/>
      <c r="F29" s="73"/>
      <c r="G29" s="93" t="str">
        <f>IF(H27&lt;=H17,"Il limite è rispettato","Il limite non è rispettato")</f>
        <v>Il limite non è rispettato</v>
      </c>
      <c r="H29" s="62"/>
    </row>
    <row r="30" spans="1:8" ht="15.75" customHeight="1">
      <c r="A30" s="33" t="s">
        <v>40</v>
      </c>
      <c r="B30" s="74" t="s">
        <v>43</v>
      </c>
      <c r="C30" s="75"/>
      <c r="D30" s="75"/>
      <c r="E30" s="75"/>
      <c r="F30" s="76"/>
      <c r="G30" s="83" t="str">
        <f>IF(H25&lt;=H11,"Il limite è rispettato","Il limite non è rispettato")</f>
        <v>Il limite è rispettato</v>
      </c>
      <c r="H30" s="84"/>
    </row>
    <row r="31" spans="2:8" ht="15">
      <c r="B31" s="19"/>
      <c r="C31" s="19"/>
      <c r="D31" s="19"/>
      <c r="E31" s="19"/>
      <c r="F31" s="20"/>
      <c r="G31" s="19"/>
      <c r="H31" s="19"/>
    </row>
    <row r="32" spans="1:8" ht="12.75">
      <c r="A32" s="68" t="s">
        <v>23</v>
      </c>
      <c r="B32" s="68"/>
      <c r="C32" s="68"/>
      <c r="D32" s="68"/>
      <c r="E32" s="68"/>
      <c r="F32" s="68"/>
      <c r="G32" s="68"/>
      <c r="H32" s="68"/>
    </row>
    <row r="33" spans="2:8" ht="15">
      <c r="B33" s="19"/>
      <c r="C33" s="19"/>
      <c r="D33" s="19"/>
      <c r="E33" s="19"/>
      <c r="F33" s="19"/>
      <c r="G33" s="19"/>
      <c r="H33" s="19"/>
    </row>
    <row r="34" spans="1:8" ht="15.75" customHeight="1">
      <c r="A34" s="80" t="s">
        <v>55</v>
      </c>
      <c r="B34" s="81"/>
      <c r="C34" s="81"/>
      <c r="D34" s="81"/>
      <c r="E34" s="81"/>
      <c r="F34" s="81"/>
      <c r="G34" s="81"/>
      <c r="H34" s="82"/>
    </row>
    <row r="35" spans="1:8" ht="15">
      <c r="A35" s="35"/>
      <c r="B35" s="36"/>
      <c r="C35" s="36"/>
      <c r="D35" s="36"/>
      <c r="E35" s="36"/>
      <c r="F35" s="36"/>
      <c r="G35" s="36"/>
      <c r="H35" s="37"/>
    </row>
    <row r="36" spans="1:8" ht="15.75">
      <c r="A36" s="33" t="s">
        <v>32</v>
      </c>
      <c r="B36" s="39" t="s">
        <v>41</v>
      </c>
      <c r="C36" s="48">
        <v>27000</v>
      </c>
      <c r="D36" s="31"/>
      <c r="E36" s="36"/>
      <c r="F36" s="33" t="s">
        <v>33</v>
      </c>
      <c r="G36" s="42" t="s">
        <v>42</v>
      </c>
      <c r="H36" s="49">
        <f>H37+H38+H39</f>
        <v>29250.5</v>
      </c>
    </row>
    <row r="37" spans="1:8" ht="15.75">
      <c r="A37" s="35"/>
      <c r="B37" s="36"/>
      <c r="C37" s="36"/>
      <c r="D37" s="36"/>
      <c r="E37" s="36"/>
      <c r="F37" s="32" t="s">
        <v>37</v>
      </c>
      <c r="G37" s="44" t="s">
        <v>43</v>
      </c>
      <c r="H37" s="56">
        <v>20500</v>
      </c>
    </row>
    <row r="38" spans="1:8" ht="15.75">
      <c r="A38" s="35"/>
      <c r="B38" s="36"/>
      <c r="C38" s="36"/>
      <c r="D38" s="36"/>
      <c r="E38" s="36"/>
      <c r="F38" s="32" t="s">
        <v>38</v>
      </c>
      <c r="G38" s="41" t="s">
        <v>44</v>
      </c>
      <c r="H38" s="57">
        <v>4250</v>
      </c>
    </row>
    <row r="39" spans="1:8" ht="15.75">
      <c r="A39" s="35"/>
      <c r="B39" s="36"/>
      <c r="C39" s="36"/>
      <c r="D39" s="36"/>
      <c r="E39" s="36"/>
      <c r="F39" s="32" t="s">
        <v>39</v>
      </c>
      <c r="G39" s="43" t="s">
        <v>45</v>
      </c>
      <c r="H39" s="58">
        <v>4500.5</v>
      </c>
    </row>
    <row r="40" spans="1:8" ht="15">
      <c r="A40" s="35"/>
      <c r="B40" s="36"/>
      <c r="C40" s="36"/>
      <c r="D40" s="36"/>
      <c r="E40" s="36"/>
      <c r="F40" s="36"/>
      <c r="G40" s="36"/>
      <c r="H40" s="37"/>
    </row>
    <row r="41" spans="1:8" ht="15.75" customHeight="1">
      <c r="A41" s="33" t="s">
        <v>36</v>
      </c>
      <c r="B41" s="71" t="s">
        <v>45</v>
      </c>
      <c r="C41" s="72"/>
      <c r="D41" s="72"/>
      <c r="E41" s="72"/>
      <c r="F41" s="73"/>
      <c r="G41" s="78" t="str">
        <f>IF(H39&lt;=H17,"Il limite è rispettato","Il limite non è rispettato")</f>
        <v>Il limite è rispettato</v>
      </c>
      <c r="H41" s="78"/>
    </row>
    <row r="42" spans="1:8" ht="15">
      <c r="A42" s="33" t="s">
        <v>40</v>
      </c>
      <c r="B42" s="74" t="s">
        <v>43</v>
      </c>
      <c r="C42" s="75"/>
      <c r="D42" s="75"/>
      <c r="E42" s="75"/>
      <c r="F42" s="76"/>
      <c r="G42" s="79" t="str">
        <f>IF(H37&lt;=H11,"Il limite è rispettato","Il limite non è rispettato")</f>
        <v>Il limite non è rispettato</v>
      </c>
      <c r="H42" s="79"/>
    </row>
    <row r="43" spans="2:8" ht="50.25" customHeight="1">
      <c r="B43" s="19"/>
      <c r="C43" s="19"/>
      <c r="D43" s="19"/>
      <c r="E43" s="19"/>
      <c r="F43" s="19"/>
      <c r="G43" s="19"/>
      <c r="H43" s="19"/>
    </row>
    <row r="44" spans="1:8" ht="29.25" customHeight="1">
      <c r="A44" s="69" t="s">
        <v>51</v>
      </c>
      <c r="B44" s="69"/>
      <c r="C44" s="69"/>
      <c r="D44" s="69"/>
      <c r="E44" s="69"/>
      <c r="F44" s="19"/>
      <c r="G44" s="59" t="s">
        <v>52</v>
      </c>
      <c r="H44" s="19"/>
    </row>
    <row r="45" spans="2:8" ht="35.25" customHeight="1">
      <c r="B45" s="20"/>
      <c r="C45" s="19"/>
      <c r="D45" s="19"/>
      <c r="E45" s="19"/>
      <c r="F45" s="19"/>
      <c r="G45" s="59" t="s">
        <v>53</v>
      </c>
      <c r="H45" s="19"/>
    </row>
    <row r="46" spans="2:8" ht="15">
      <c r="B46" s="20"/>
      <c r="C46" s="19"/>
      <c r="D46" s="19"/>
      <c r="E46" s="19"/>
      <c r="F46" s="19"/>
      <c r="G46" s="19"/>
      <c r="H46" s="19"/>
    </row>
    <row r="47" spans="1:8" ht="15">
      <c r="A47" s="26"/>
      <c r="B47" s="27"/>
      <c r="C47" s="27"/>
      <c r="D47" s="27"/>
      <c r="E47" s="27"/>
      <c r="F47" s="27"/>
      <c r="G47" s="27"/>
      <c r="H47" s="27"/>
    </row>
    <row r="48" spans="1:8" ht="15">
      <c r="A48" s="26"/>
      <c r="B48" s="27"/>
      <c r="C48" s="27"/>
      <c r="D48" s="27"/>
      <c r="E48" s="27"/>
      <c r="F48" s="70" t="s">
        <v>27</v>
      </c>
      <c r="G48" s="70"/>
      <c r="H48" s="70"/>
    </row>
    <row r="49" spans="1:8" ht="15">
      <c r="A49" s="26"/>
      <c r="B49" s="27"/>
      <c r="C49" s="27"/>
      <c r="D49" s="27"/>
      <c r="E49" s="27"/>
      <c r="F49" s="27"/>
      <c r="G49" s="27"/>
      <c r="H49" s="27"/>
    </row>
    <row r="50" spans="1:8" ht="15">
      <c r="A50" s="69" t="s">
        <v>31</v>
      </c>
      <c r="B50" s="69"/>
      <c r="C50" s="69"/>
      <c r="D50" s="69"/>
      <c r="E50" s="29"/>
      <c r="F50" s="27"/>
      <c r="G50" s="27"/>
      <c r="H50" s="27"/>
    </row>
    <row r="51" spans="1:8" ht="15">
      <c r="A51" s="69" t="s">
        <v>54</v>
      </c>
      <c r="B51" s="69"/>
      <c r="C51" s="69"/>
      <c r="D51" s="69"/>
      <c r="E51" s="28"/>
      <c r="F51" s="27"/>
      <c r="G51" s="27"/>
      <c r="H51" s="27"/>
    </row>
    <row r="52" spans="1:8" ht="15">
      <c r="A52" s="26"/>
      <c r="B52" s="27"/>
      <c r="C52" s="27"/>
      <c r="D52" s="27"/>
      <c r="E52" s="27"/>
      <c r="F52" s="27"/>
      <c r="G52" s="27"/>
      <c r="H52" s="27"/>
    </row>
    <row r="53" spans="1:8" ht="33" customHeight="1">
      <c r="A53" s="26"/>
      <c r="B53" s="27"/>
      <c r="C53" s="27"/>
      <c r="D53" s="27"/>
      <c r="E53" s="27"/>
      <c r="F53" s="70" t="s">
        <v>28</v>
      </c>
      <c r="G53" s="70"/>
      <c r="H53" s="70"/>
    </row>
    <row r="54" spans="1:8" ht="15">
      <c r="A54" s="26"/>
      <c r="B54" s="27"/>
      <c r="C54" s="27"/>
      <c r="D54" s="27"/>
      <c r="E54" s="27"/>
      <c r="F54" s="27"/>
      <c r="G54" s="27"/>
      <c r="H54" s="27"/>
    </row>
    <row r="55" spans="1:8" ht="15">
      <c r="A55" s="26"/>
      <c r="B55" s="86"/>
      <c r="C55" s="86"/>
      <c r="D55" s="86"/>
      <c r="E55" s="86"/>
      <c r="F55" s="27"/>
      <c r="G55" s="27"/>
      <c r="H55" s="27"/>
    </row>
    <row r="56" spans="1:8" ht="15">
      <c r="A56" s="26"/>
      <c r="B56" s="70"/>
      <c r="C56" s="70"/>
      <c r="D56" s="70"/>
      <c r="E56" s="70"/>
      <c r="F56" s="27"/>
      <c r="G56" s="27"/>
      <c r="H56" s="27"/>
    </row>
    <row r="57" spans="1:8" ht="15">
      <c r="A57" s="26"/>
      <c r="B57" s="27"/>
      <c r="C57" s="27"/>
      <c r="D57" s="27"/>
      <c r="E57" s="27"/>
      <c r="F57" s="27"/>
      <c r="G57" s="27"/>
      <c r="H57" s="27"/>
    </row>
    <row r="58" spans="1:8" ht="15">
      <c r="A58" s="26"/>
      <c r="B58" s="27"/>
      <c r="C58" s="27"/>
      <c r="D58" s="27"/>
      <c r="E58" s="27"/>
      <c r="F58" s="27"/>
      <c r="G58" s="27"/>
      <c r="H58" s="27"/>
    </row>
    <row r="59" spans="1:8" ht="15">
      <c r="A59" s="26"/>
      <c r="B59" s="27"/>
      <c r="C59" s="27"/>
      <c r="D59" s="27"/>
      <c r="E59" s="27"/>
      <c r="F59" s="27"/>
      <c r="G59" s="27"/>
      <c r="H59" s="27"/>
    </row>
    <row r="60" spans="2:8" ht="12.75">
      <c r="B60" s="30"/>
      <c r="C60" s="30"/>
      <c r="D60" s="30"/>
      <c r="E60" s="30"/>
      <c r="F60" s="30"/>
      <c r="G60" s="30"/>
      <c r="H60" s="30"/>
    </row>
  </sheetData>
  <sheetProtection password="C768" sheet="1" objects="1" scenarios="1"/>
  <mergeCells count="27">
    <mergeCell ref="G1:H1"/>
    <mergeCell ref="B55:E55"/>
    <mergeCell ref="A2:H2"/>
    <mergeCell ref="A3:H3"/>
    <mergeCell ref="A5:H5"/>
    <mergeCell ref="A8:H8"/>
    <mergeCell ref="B15:G15"/>
    <mergeCell ref="A22:H22"/>
    <mergeCell ref="G29:H29"/>
    <mergeCell ref="A32:H32"/>
    <mergeCell ref="B56:E56"/>
    <mergeCell ref="B41:F41"/>
    <mergeCell ref="B42:F42"/>
    <mergeCell ref="G7:H7"/>
    <mergeCell ref="G41:H41"/>
    <mergeCell ref="G42:H42"/>
    <mergeCell ref="A34:H34"/>
    <mergeCell ref="G30:H30"/>
    <mergeCell ref="B29:F29"/>
    <mergeCell ref="B30:F30"/>
    <mergeCell ref="B16:G16"/>
    <mergeCell ref="A20:H20"/>
    <mergeCell ref="A44:E44"/>
    <mergeCell ref="F53:H53"/>
    <mergeCell ref="A50:D50"/>
    <mergeCell ref="A51:D51"/>
    <mergeCell ref="F48:H48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38" sqref="A38:E38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6.140625" style="0" customWidth="1"/>
    <col min="4" max="4" width="17.140625" style="0" customWidth="1"/>
    <col min="5" max="5" width="12.28125" style="0" customWidth="1"/>
    <col min="6" max="6" width="27.00390625" style="0" customWidth="1"/>
    <col min="7" max="7" width="4.57421875" style="0" customWidth="1"/>
  </cols>
  <sheetData>
    <row r="1" spans="1:8" ht="12.75">
      <c r="A1" s="101" t="s">
        <v>1</v>
      </c>
      <c r="B1" s="102"/>
      <c r="C1" s="102"/>
      <c r="D1" s="102"/>
      <c r="E1" s="102"/>
      <c r="F1" s="102"/>
      <c r="G1" s="102"/>
      <c r="H1" s="103"/>
    </row>
    <row r="2" spans="1:8" ht="12.7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105" t="s">
        <v>19</v>
      </c>
      <c r="B4" s="105"/>
      <c r="C4" s="105"/>
      <c r="D4" s="105"/>
      <c r="E4" s="105"/>
      <c r="F4" s="105"/>
      <c r="G4" s="105"/>
      <c r="H4" s="105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63" t="s">
        <v>24</v>
      </c>
      <c r="B6" s="63"/>
      <c r="C6" s="63"/>
      <c r="D6" s="63"/>
      <c r="E6" s="63"/>
      <c r="F6" s="63"/>
      <c r="G6" s="63"/>
      <c r="H6" s="63"/>
    </row>
    <row r="8" spans="1:8" ht="12.75">
      <c r="A8" s="1" t="s">
        <v>2</v>
      </c>
      <c r="B8" s="2" t="s">
        <v>9</v>
      </c>
      <c r="C8" s="13">
        <v>30</v>
      </c>
      <c r="E8" s="1" t="s">
        <v>3</v>
      </c>
      <c r="F8" s="2" t="s">
        <v>10</v>
      </c>
      <c r="G8" s="13">
        <v>30</v>
      </c>
      <c r="H8" s="6" t="s">
        <v>4</v>
      </c>
    </row>
    <row r="9" spans="5:7" ht="12.75">
      <c r="E9" s="1" t="s">
        <v>5</v>
      </c>
      <c r="F9" s="1" t="s">
        <v>6</v>
      </c>
      <c r="G9" s="14">
        <v>20</v>
      </c>
    </row>
    <row r="10" spans="5:7" ht="12.75">
      <c r="E10" s="1" t="s">
        <v>7</v>
      </c>
      <c r="F10" s="2" t="s">
        <v>11</v>
      </c>
      <c r="G10" s="13">
        <v>4</v>
      </c>
    </row>
    <row r="11" spans="5:7" ht="12.75">
      <c r="E11" s="1" t="s">
        <v>8</v>
      </c>
      <c r="F11" s="1" t="s">
        <v>12</v>
      </c>
      <c r="G11" s="15">
        <v>3</v>
      </c>
    </row>
    <row r="13" spans="1:7" ht="12.75">
      <c r="A13" s="1" t="s">
        <v>13</v>
      </c>
      <c r="B13" s="3" t="s">
        <v>17</v>
      </c>
      <c r="C13" s="2"/>
      <c r="D13" s="2"/>
      <c r="E13" s="2"/>
      <c r="F13" s="2"/>
      <c r="G13" s="11">
        <f>C8-G11</f>
        <v>27</v>
      </c>
    </row>
    <row r="14" spans="1:7" ht="12.75">
      <c r="A14" s="1" t="s">
        <v>15</v>
      </c>
      <c r="B14" s="4" t="s">
        <v>14</v>
      </c>
      <c r="C14" s="2"/>
      <c r="D14" s="2"/>
      <c r="E14" s="2"/>
      <c r="F14" s="5"/>
      <c r="G14" s="12">
        <f>G13*0.02</f>
        <v>0.54</v>
      </c>
    </row>
    <row r="15" spans="1:7" ht="12.75">
      <c r="A15" s="9" t="s">
        <v>16</v>
      </c>
      <c r="B15" s="9" t="s">
        <v>18</v>
      </c>
      <c r="C15" s="10"/>
      <c r="D15" s="10"/>
      <c r="E15" s="10"/>
      <c r="F15" s="10"/>
      <c r="G15" s="9">
        <f>G11-G14</f>
        <v>2.46</v>
      </c>
    </row>
    <row r="17" ht="12.75">
      <c r="E17" s="8" t="s">
        <v>23</v>
      </c>
    </row>
    <row r="19" spans="1:8" ht="12.75">
      <c r="A19" s="63" t="s">
        <v>25</v>
      </c>
      <c r="B19" s="63"/>
      <c r="C19" s="63"/>
      <c r="D19" s="63"/>
      <c r="E19" s="63"/>
      <c r="F19" s="63"/>
      <c r="G19" s="63"/>
      <c r="H19" s="63"/>
    </row>
    <row r="21" spans="1:8" ht="12.75">
      <c r="A21" s="1" t="s">
        <v>2</v>
      </c>
      <c r="B21" s="2" t="s">
        <v>9</v>
      </c>
      <c r="C21" s="13">
        <v>28</v>
      </c>
      <c r="E21" s="1" t="s">
        <v>3</v>
      </c>
      <c r="F21" s="2" t="s">
        <v>10</v>
      </c>
      <c r="G21" s="13">
        <v>30</v>
      </c>
      <c r="H21" s="6" t="s">
        <v>4</v>
      </c>
    </row>
    <row r="22" spans="5:7" ht="12.75">
      <c r="E22" s="1" t="s">
        <v>5</v>
      </c>
      <c r="F22" s="1" t="s">
        <v>6</v>
      </c>
      <c r="G22" s="16">
        <v>19.5</v>
      </c>
    </row>
    <row r="23" spans="5:7" ht="12.75">
      <c r="E23" s="1" t="s">
        <v>7</v>
      </c>
      <c r="F23" s="2" t="s">
        <v>11</v>
      </c>
      <c r="G23" s="13">
        <v>6</v>
      </c>
    </row>
    <row r="24" spans="5:7" ht="12.75">
      <c r="E24" s="1" t="s">
        <v>8</v>
      </c>
      <c r="F24" s="1" t="s">
        <v>12</v>
      </c>
      <c r="G24" s="14">
        <v>4.5</v>
      </c>
    </row>
    <row r="26" spans="1:8" ht="12.75">
      <c r="A26" s="106" t="s">
        <v>21</v>
      </c>
      <c r="B26" s="107"/>
      <c r="C26" s="107"/>
      <c r="D26" s="107"/>
      <c r="E26" s="108"/>
      <c r="F26" s="94" t="s">
        <v>20</v>
      </c>
      <c r="G26" s="94"/>
      <c r="H26" s="94"/>
    </row>
    <row r="27" spans="1:8" ht="12.75">
      <c r="A27" s="109" t="s">
        <v>22</v>
      </c>
      <c r="B27" s="110"/>
      <c r="C27" s="110"/>
      <c r="D27" s="110"/>
      <c r="E27" s="111"/>
      <c r="F27" s="98" t="s">
        <v>20</v>
      </c>
      <c r="G27" s="99"/>
      <c r="H27" s="100"/>
    </row>
    <row r="29" ht="12.75">
      <c r="E29" s="8" t="s">
        <v>23</v>
      </c>
    </row>
    <row r="31" spans="1:8" ht="12.75">
      <c r="A31" s="63" t="s">
        <v>26</v>
      </c>
      <c r="B31" s="63"/>
      <c r="C31" s="63"/>
      <c r="D31" s="63"/>
      <c r="E31" s="63"/>
      <c r="F31" s="63"/>
      <c r="G31" s="63"/>
      <c r="H31" s="63"/>
    </row>
    <row r="33" spans="1:8" ht="12.75">
      <c r="A33" s="1" t="s">
        <v>2</v>
      </c>
      <c r="B33" s="2" t="s">
        <v>9</v>
      </c>
      <c r="C33" s="13">
        <v>27</v>
      </c>
      <c r="E33" s="1" t="s">
        <v>3</v>
      </c>
      <c r="F33" s="2" t="s">
        <v>10</v>
      </c>
      <c r="G33" s="13">
        <v>29</v>
      </c>
      <c r="H33" s="6" t="s">
        <v>4</v>
      </c>
    </row>
    <row r="34" spans="5:7" ht="12.75">
      <c r="E34" s="1" t="s">
        <v>5</v>
      </c>
      <c r="F34" s="1" t="s">
        <v>6</v>
      </c>
      <c r="G34" s="15">
        <v>21</v>
      </c>
    </row>
    <row r="35" spans="5:7" ht="12.75">
      <c r="E35" s="1" t="s">
        <v>7</v>
      </c>
      <c r="F35" s="2" t="s">
        <v>11</v>
      </c>
      <c r="G35" s="13">
        <v>5</v>
      </c>
    </row>
    <row r="36" spans="5:7" ht="12.75">
      <c r="E36" s="1" t="s">
        <v>8</v>
      </c>
      <c r="F36" s="1" t="s">
        <v>12</v>
      </c>
      <c r="G36" s="15">
        <v>3</v>
      </c>
    </row>
    <row r="38" spans="1:8" ht="12.75">
      <c r="A38" s="64" t="s">
        <v>21</v>
      </c>
      <c r="B38" s="60"/>
      <c r="C38" s="60"/>
      <c r="D38" s="60"/>
      <c r="E38" s="61"/>
      <c r="F38" s="94" t="str">
        <f>IF(G34&lt;=G9,"il patto è rispettato","il patto non è rispettato")</f>
        <v>il patto non è rispettato</v>
      </c>
      <c r="G38" s="94"/>
      <c r="H38" s="94"/>
    </row>
    <row r="39" spans="1:8" ht="12.75">
      <c r="A39" s="95" t="s">
        <v>22</v>
      </c>
      <c r="B39" s="96"/>
      <c r="C39" s="96"/>
      <c r="D39" s="96"/>
      <c r="E39" s="97"/>
      <c r="F39" s="98" t="str">
        <f>IF(G36&lt;=G15,"il patto è rispettato","il patto non è rispettato")</f>
        <v>il patto non è rispettato</v>
      </c>
      <c r="G39" s="99"/>
      <c r="H39" s="100"/>
    </row>
  </sheetData>
  <sheetProtection password="C768" sheet="1" objects="1" scenarios="1"/>
  <mergeCells count="14">
    <mergeCell ref="A26:E26"/>
    <mergeCell ref="A27:E27"/>
    <mergeCell ref="A19:H19"/>
    <mergeCell ref="F26:H26"/>
    <mergeCell ref="F27:H27"/>
    <mergeCell ref="A1:H1"/>
    <mergeCell ref="A2:H2"/>
    <mergeCell ref="A4:H4"/>
    <mergeCell ref="A6:H6"/>
    <mergeCell ref="A31:H31"/>
    <mergeCell ref="A38:E38"/>
    <mergeCell ref="F38:H38"/>
    <mergeCell ref="A39:E39"/>
    <mergeCell ref="F39:H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genea</dc:creator>
  <cp:keywords/>
  <dc:description/>
  <cp:lastModifiedBy>genea</cp:lastModifiedBy>
  <cp:lastPrinted>2012-05-04T08:24:59Z</cp:lastPrinted>
  <dcterms:created xsi:type="dcterms:W3CDTF">2011-12-19T10:24:04Z</dcterms:created>
  <dcterms:modified xsi:type="dcterms:W3CDTF">2011-12-21T16:36:58Z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