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tabRatio="599" activeTab="0"/>
  </bookViews>
  <sheets>
    <sheet name="TAVOLA 6.9 OK" sheetId="1" r:id="rId1"/>
    <sheet name="tav6.8 OK" sheetId="2" r:id="rId2"/>
    <sheet name="tav6.7 AL 2007" sheetId="3" r:id="rId3"/>
    <sheet name="tav6.6 AL 2007" sheetId="4" r:id="rId4"/>
    <sheet name="tav6.5 OK" sheetId="5" r:id="rId5"/>
    <sheet name="tav6.4 AL 2007" sheetId="6" r:id="rId6"/>
    <sheet name="tav6.3 " sheetId="7" r:id="rId7"/>
    <sheet name="tav6.2 AL 2007" sheetId="8" r:id="rId8"/>
    <sheet name="tav6.1 AL 2007" sheetId="9" r:id="rId9"/>
  </sheets>
  <definedNames/>
  <calcPr fullCalcOnLoad="1"/>
</workbook>
</file>

<file path=xl/sharedStrings.xml><?xml version="1.0" encoding="utf-8"?>
<sst xmlns="http://schemas.openxmlformats.org/spreadsheetml/2006/main" count="254" uniqueCount="80">
  <si>
    <t>2003</t>
  </si>
  <si>
    <t>2004</t>
  </si>
  <si>
    <t>2005</t>
  </si>
  <si>
    <t>….</t>
  </si>
  <si>
    <t>2006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</si>
  <si>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</si>
  <si>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</si>
  <si>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</si>
  <si>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</si>
  <si>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</si>
  <si>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</si>
  <si>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</si>
  <si>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</si>
  <si>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</si>
  <si>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2007</t>
  </si>
  <si>
    <t>2008</t>
  </si>
  <si>
    <t>-</t>
  </si>
  <si>
    <t>2009</t>
  </si>
  <si>
    <t>Table 6.1  Economic accounts for resources and investments</t>
  </si>
  <si>
    <t xml:space="preserve">GDP at market prices </t>
  </si>
  <si>
    <t>Net imports</t>
  </si>
  <si>
    <t>Total</t>
  </si>
  <si>
    <t>Final internal consumption</t>
  </si>
  <si>
    <t>Gross fixed investments</t>
  </si>
  <si>
    <t>Variation in stock</t>
  </si>
  <si>
    <t>Resources</t>
  </si>
  <si>
    <t>Investments</t>
  </si>
  <si>
    <t xml:space="preserve">Millions of current Euros   </t>
  </si>
  <si>
    <t>Sicily</t>
  </si>
  <si>
    <t>Divisions - 2007</t>
  </si>
  <si>
    <t xml:space="preserve">Millions of Euros - at linked prices (year of reference - 2000)   </t>
  </si>
  <si>
    <t>South/islands</t>
  </si>
  <si>
    <t>North/Centre</t>
  </si>
  <si>
    <t>Italy*</t>
  </si>
  <si>
    <t>Italy = 100</t>
  </si>
  <si>
    <t xml:space="preserve">* The total for Italy might not correspond to the sum total of the divisions as a result of values that can not be divided regionally </t>
  </si>
  <si>
    <t>Source: ISTAT data-processing</t>
  </si>
  <si>
    <t xml:space="preserve">* q.v. note for Tab.6.1  </t>
  </si>
  <si>
    <t xml:space="preserve">* last Provincial data available </t>
  </si>
  <si>
    <t>Table 6.2  Value added at base prices by branch of activity</t>
  </si>
  <si>
    <t xml:space="preserve">Agriculture, forestry and fishing </t>
  </si>
  <si>
    <t>Industry in strict sense</t>
  </si>
  <si>
    <t>Con-struction</t>
  </si>
  <si>
    <t xml:space="preserve">Trade, hotels and restaurants, transport and com-munications </t>
  </si>
  <si>
    <t>Monetary/ financial intermedia-tion; real estate activity</t>
  </si>
  <si>
    <t>Other service activities</t>
  </si>
  <si>
    <t xml:space="preserve">Millions of current Euros </t>
  </si>
  <si>
    <t>Divisions - 2009</t>
  </si>
  <si>
    <t>Millions of Euros - at linked prices (year of reference - 2000)</t>
  </si>
  <si>
    <t>Table 6.3  Value added at base prices in industry in the strict sense</t>
  </si>
  <si>
    <t>Mining</t>
  </si>
  <si>
    <t xml:space="preserve">Food industry, beverages and tobacco </t>
  </si>
  <si>
    <t xml:space="preserve">Textile industry and clothing  </t>
  </si>
  <si>
    <t xml:space="preserve">Cokeries, refineries, chemical  </t>
  </si>
  <si>
    <t xml:space="preserve">  Production from working non-metalliferous minerals</t>
  </si>
  <si>
    <t xml:space="preserve">Metal products and means of transport </t>
  </si>
  <si>
    <t xml:space="preserve">Wood, rubber, paper industries and other    </t>
  </si>
  <si>
    <t xml:space="preserve">Production/ distribution of electricity, gas and water   </t>
  </si>
  <si>
    <t>Table 6.4  Work-units by branch of activity (in thousands)</t>
  </si>
  <si>
    <t>Dependent employees and autonomous</t>
  </si>
  <si>
    <t>Dependent employees (from the above-mentioned)</t>
  </si>
  <si>
    <t>Table 6.5  Work-units in industry in the strict sense  (in thousands)</t>
  </si>
  <si>
    <t>Table 6.6  Family and public administration expenditure</t>
  </si>
  <si>
    <t>Durable goods</t>
  </si>
  <si>
    <t>Non-durable goods</t>
  </si>
  <si>
    <t>Services</t>
  </si>
  <si>
    <t>Public administration</t>
  </si>
  <si>
    <t>Families</t>
  </si>
  <si>
    <t>Table 6.7  Dependent employee income by branch of activity  (in millions of current Euros)</t>
  </si>
  <si>
    <t xml:space="preserve">Trade, hotels and restaurants, transport and communications </t>
  </si>
  <si>
    <t>Table 6.8 Dependent employee income in industry in the strict sense (in millions of current Euros)</t>
  </si>
  <si>
    <t xml:space="preserve">Production/distribution of electricity, gas and water   </t>
  </si>
  <si>
    <t>Table 6.9  Value added at base prices by branch of economic activity, GDP and per capita GDP</t>
  </si>
  <si>
    <t>Value added   (in millions of current Euros)</t>
  </si>
  <si>
    <t>Agriculture</t>
  </si>
  <si>
    <t xml:space="preserve">Industry in strict sense </t>
  </si>
  <si>
    <t>Construction</t>
  </si>
  <si>
    <t>GDP (millions of Euros)</t>
  </si>
  <si>
    <t>Per capita GDP (current Euros)</t>
  </si>
  <si>
    <t>Provinces - 2007*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</si>
</sst>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,##0_ ;\-#,##0\ "/>
    <numFmt numFmtId="177" formatCode="_-* #,##0.0_-;\-* #,##0.0_-;_-* &quot;-&quot;_-;_-@_-"/>
    <numFmt numFmtId="178" formatCode="#,##0.0_ ;\-#,##0.0\ "/>
    <numFmt numFmtId="179" formatCode="#,##0.00_ ;\-#,##0.00\ "/>
    <numFmt numFmtId="180" formatCode="#,##0;\-\ #,##0;_-\ &quot;- &quot;"/>
    <numFmt numFmtId="181" formatCode="_-* #,##0.0_-;\-* #,##0.0_-;_-* &quot;-&quot;?_-;_-@_-"/>
    <numFmt numFmtId="182" formatCode="0.0000000"/>
    <numFmt numFmtId="183" formatCode="_-* #,##0_-;\-* #,##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180" fontId="0" fillId="0" borderId="0" applyFont="0" applyFill="0" applyBorder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6" fontId="0" fillId="0" borderId="10" xfId="46" applyNumberFormat="1" applyFont="1" applyBorder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46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178" fontId="6" fillId="0" borderId="0" xfId="46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175" fontId="0" fillId="0" borderId="0" xfId="46" applyNumberFormat="1" applyFont="1" applyBorder="1" applyAlignment="1">
      <alignment horizontal="right"/>
    </xf>
    <xf numFmtId="175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 horizontal="left" indent="1"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wrapText="1"/>
    </xf>
    <xf numFmtId="0" fontId="0" fillId="0" borderId="12" xfId="0" applyFont="1" applyBorder="1" applyAlignment="1">
      <alignment/>
    </xf>
    <xf numFmtId="175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indent="1"/>
    </xf>
    <xf numFmtId="49" fontId="6" fillId="0" borderId="0" xfId="0" applyNumberFormat="1" applyFont="1" applyBorder="1" applyAlignment="1">
      <alignment horizontal="left" wrapText="1" indent="1"/>
    </xf>
    <xf numFmtId="49" fontId="0" fillId="0" borderId="10" xfId="0" applyNumberFormat="1" applyFont="1" applyBorder="1" applyAlignment="1">
      <alignment horizontal="left" indent="1"/>
    </xf>
    <xf numFmtId="0" fontId="0" fillId="0" borderId="10" xfId="0" applyBorder="1" applyAlignment="1">
      <alignment/>
    </xf>
    <xf numFmtId="3" fontId="0" fillId="0" borderId="0" xfId="46" applyNumberFormat="1" applyFont="1" applyFill="1" applyBorder="1" applyAlignment="1">
      <alignment horizontal="right"/>
    </xf>
    <xf numFmtId="170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5" fontId="0" fillId="0" borderId="0" xfId="46" applyNumberFormat="1" applyFont="1" applyFill="1" applyBorder="1" applyAlignment="1">
      <alignment horizontal="right"/>
    </xf>
    <xf numFmtId="175" fontId="0" fillId="0" borderId="0" xfId="0" applyNumberForma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Fon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ov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00125" y="0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148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5305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148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5305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14800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53054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1000125" y="1809750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6</xdr:row>
      <xdr:rowOff>0</xdr:rowOff>
    </xdr:from>
    <xdr:to>
      <xdr:col>6</xdr:col>
      <xdr:colOff>57150</xdr:colOff>
      <xdr:row>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4114800" y="1809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5305425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4114800" y="6286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5305425" y="628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0</xdr:rowOff>
    </xdr:from>
    <xdr:to>
      <xdr:col>6</xdr:col>
      <xdr:colOff>57150</xdr:colOff>
      <xdr:row>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4114800" y="1809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5305425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3</xdr:row>
      <xdr:rowOff>0</xdr:rowOff>
    </xdr:from>
    <xdr:to>
      <xdr:col>6</xdr:col>
      <xdr:colOff>57150</xdr:colOff>
      <xdr:row>3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4114800" y="114300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5305425" y="114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1000125" y="1809750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6</xdr:row>
      <xdr:rowOff>0</xdr:rowOff>
    </xdr:from>
    <xdr:to>
      <xdr:col>6</xdr:col>
      <xdr:colOff>57150</xdr:colOff>
      <xdr:row>6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114800" y="1809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5305425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6</xdr:row>
      <xdr:rowOff>0</xdr:rowOff>
    </xdr:from>
    <xdr:to>
      <xdr:col>6</xdr:col>
      <xdr:colOff>57150</xdr:colOff>
      <xdr:row>6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4114800" y="18097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5305425" y="2133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609600</xdr:colOff>
      <xdr:row>6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1000125" y="4200525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18</xdr:row>
      <xdr:rowOff>0</xdr:rowOff>
    </xdr:from>
    <xdr:to>
      <xdr:col>6</xdr:col>
      <xdr:colOff>57150</xdr:colOff>
      <xdr:row>18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114800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5305425" y="436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0</xdr:rowOff>
    </xdr:from>
    <xdr:to>
      <xdr:col>6</xdr:col>
      <xdr:colOff>57150</xdr:colOff>
      <xdr:row>18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4114800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5305425" y="436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4200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000125" y="4200525"/>
          <a:ext cx="4305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18</xdr:row>
      <xdr:rowOff>0</xdr:rowOff>
    </xdr:from>
    <xdr:to>
      <xdr:col>6</xdr:col>
      <xdr:colOff>57150</xdr:colOff>
      <xdr:row>18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114800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5305425" y="436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18</xdr:row>
      <xdr:rowOff>0</xdr:rowOff>
    </xdr:from>
    <xdr:to>
      <xdr:col>6</xdr:col>
      <xdr:colOff>57150</xdr:colOff>
      <xdr:row>18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114800" y="4200525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5305425" y="4362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609600</xdr:colOff>
      <xdr:row>18</xdr:row>
      <xdr:rowOff>0</xdr:rowOff>
    </xdr:to>
    <xdr:sp>
      <xdr:nvSpPr>
        <xdr:cNvPr id="36" name="Testo 10"/>
        <xdr:cNvSpPr txBox="1">
          <a:spLocks noChangeArrowheads="1"/>
        </xdr:cNvSpPr>
      </xdr:nvSpPr>
      <xdr:spPr>
        <a:xfrm>
          <a:off x="0" y="42005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3.7109375" style="0" customWidth="1"/>
    <col min="2" max="2" width="18.57421875" style="0" customWidth="1"/>
    <col min="3" max="3" width="12.140625" style="0" customWidth="1"/>
    <col min="4" max="4" width="12.57421875" style="0" customWidth="1"/>
    <col min="5" max="5" width="10.28125" style="0" customWidth="1"/>
    <col min="6" max="6" width="10.140625" style="0" customWidth="1"/>
    <col min="7" max="7" width="12.7109375" style="0" bestFit="1" customWidth="1"/>
  </cols>
  <sheetData>
    <row r="1" spans="1:5" ht="24.75" customHeight="1">
      <c r="A1" s="16" t="s">
        <v>72</v>
      </c>
      <c r="B1" s="2"/>
      <c r="C1" s="2"/>
      <c r="D1" s="2"/>
      <c r="E1" s="2"/>
    </row>
    <row r="2" spans="1:8" ht="24.75" customHeight="1">
      <c r="A2" s="44"/>
      <c r="B2" s="46" t="s">
        <v>73</v>
      </c>
      <c r="C2" s="46"/>
      <c r="D2" s="46"/>
      <c r="E2" s="46"/>
      <c r="F2" s="46"/>
      <c r="G2" s="47" t="s">
        <v>77</v>
      </c>
      <c r="H2" s="47" t="s">
        <v>78</v>
      </c>
    </row>
    <row r="3" spans="1:8" ht="45.75" customHeight="1">
      <c r="A3" s="45"/>
      <c r="B3" s="25" t="s">
        <v>74</v>
      </c>
      <c r="C3" s="25" t="s">
        <v>75</v>
      </c>
      <c r="D3" s="25" t="s">
        <v>76</v>
      </c>
      <c r="E3" s="25" t="s">
        <v>65</v>
      </c>
      <c r="F3" s="25" t="s">
        <v>21</v>
      </c>
      <c r="G3" s="48"/>
      <c r="H3" s="48"/>
    </row>
    <row r="4" spans="1:8" ht="24" customHeight="1">
      <c r="A4" s="42" t="s">
        <v>28</v>
      </c>
      <c r="B4" s="42"/>
      <c r="C4" s="42"/>
      <c r="D4" s="42"/>
      <c r="E4" s="42"/>
      <c r="F4" s="42"/>
      <c r="G4" s="42"/>
      <c r="H4" s="42"/>
    </row>
    <row r="5" spans="1:8" ht="12.75">
      <c r="A5" s="22" t="s">
        <v>2</v>
      </c>
      <c r="B5" s="12">
        <v>3017</v>
      </c>
      <c r="C5" s="12">
        <v>7647</v>
      </c>
      <c r="D5" s="12">
        <v>4549</v>
      </c>
      <c r="E5" s="10">
        <v>55559</v>
      </c>
      <c r="F5" s="12">
        <f>SUM(B5:E5)</f>
        <v>70772</v>
      </c>
      <c r="G5" s="12">
        <v>80842</v>
      </c>
      <c r="H5" s="12">
        <v>16120</v>
      </c>
    </row>
    <row r="6" spans="1:8" ht="12.75">
      <c r="A6" s="22" t="s">
        <v>4</v>
      </c>
      <c r="B6" s="12">
        <v>2945</v>
      </c>
      <c r="C6" s="12">
        <v>7904</v>
      </c>
      <c r="D6" s="12">
        <v>4646</v>
      </c>
      <c r="E6" s="12">
        <v>57232</v>
      </c>
      <c r="F6" s="12">
        <f>SUM(B6:E6)</f>
        <v>72727</v>
      </c>
      <c r="G6" s="5">
        <v>83899</v>
      </c>
      <c r="H6" s="10">
        <v>16723</v>
      </c>
    </row>
    <row r="7" spans="1:8" ht="12.75">
      <c r="A7" s="22" t="s">
        <v>14</v>
      </c>
      <c r="B7" s="10">
        <v>2886</v>
      </c>
      <c r="C7" s="10">
        <v>8432</v>
      </c>
      <c r="D7" s="10">
        <v>4745</v>
      </c>
      <c r="E7" s="10">
        <v>58583</v>
      </c>
      <c r="F7" s="12">
        <f>SUM(B7:E7)</f>
        <v>74646</v>
      </c>
      <c r="G7" s="5">
        <v>86294</v>
      </c>
      <c r="H7" s="10">
        <v>17179</v>
      </c>
    </row>
    <row r="8" spans="1:8" ht="12.75">
      <c r="A8" s="22" t="s">
        <v>15</v>
      </c>
      <c r="B8" s="12">
        <v>2910</v>
      </c>
      <c r="C8" s="12">
        <v>8328</v>
      </c>
      <c r="D8" s="12">
        <v>4815</v>
      </c>
      <c r="E8" s="12">
        <v>59843</v>
      </c>
      <c r="F8" s="12">
        <f>SUM(B8:E8)</f>
        <v>75896</v>
      </c>
      <c r="G8" s="41">
        <v>87275</v>
      </c>
      <c r="H8" s="10">
        <v>17338</v>
      </c>
    </row>
    <row r="9" spans="1:8" ht="12.75">
      <c r="A9" s="22" t="s">
        <v>17</v>
      </c>
      <c r="B9" s="12">
        <v>2603</v>
      </c>
      <c r="C9" s="12">
        <v>7062</v>
      </c>
      <c r="D9" s="12">
        <v>4533</v>
      </c>
      <c r="E9" s="12">
        <v>60887</v>
      </c>
      <c r="F9" s="12">
        <f>SUM(B9:E9)</f>
        <v>75085</v>
      </c>
      <c r="G9" s="41">
        <v>86015</v>
      </c>
      <c r="H9" s="10">
        <v>17045</v>
      </c>
    </row>
    <row r="10" spans="1:8" ht="19.5" customHeight="1">
      <c r="A10" s="43" t="s">
        <v>79</v>
      </c>
      <c r="B10" s="43"/>
      <c r="C10" s="43"/>
      <c r="D10" s="43"/>
      <c r="E10" s="43"/>
      <c r="F10" s="43"/>
      <c r="G10" s="43"/>
      <c r="H10" s="43"/>
    </row>
    <row r="11" spans="1:8" ht="12.75">
      <c r="A11" s="22" t="s">
        <v>5</v>
      </c>
      <c r="B11" s="12">
        <v>309</v>
      </c>
      <c r="C11" s="12">
        <v>489</v>
      </c>
      <c r="D11" s="12">
        <v>362</v>
      </c>
      <c r="E11" s="12">
        <v>4635</v>
      </c>
      <c r="F11" s="12">
        <f>B11+C11+D11+E11</f>
        <v>5795</v>
      </c>
      <c r="G11" s="40" t="s">
        <v>16</v>
      </c>
      <c r="H11" s="40" t="s">
        <v>16</v>
      </c>
    </row>
    <row r="12" spans="1:8" ht="12.75">
      <c r="A12" s="22" t="s">
        <v>6</v>
      </c>
      <c r="B12" s="12">
        <v>158</v>
      </c>
      <c r="C12" s="12">
        <v>936</v>
      </c>
      <c r="D12" s="12">
        <v>252</v>
      </c>
      <c r="E12" s="12">
        <v>2811</v>
      </c>
      <c r="F12" s="12">
        <f aca="true" t="shared" si="0" ref="F12:F19">B12+C12+D12+E12</f>
        <v>4157</v>
      </c>
      <c r="G12" s="40" t="s">
        <v>16</v>
      </c>
      <c r="H12" s="40" t="s">
        <v>16</v>
      </c>
    </row>
    <row r="13" spans="1:8" ht="12.75">
      <c r="A13" s="22" t="s">
        <v>7</v>
      </c>
      <c r="B13" s="12">
        <v>395</v>
      </c>
      <c r="C13" s="12">
        <v>1812</v>
      </c>
      <c r="D13" s="12">
        <v>969</v>
      </c>
      <c r="E13" s="12">
        <v>12445</v>
      </c>
      <c r="F13" s="12">
        <f t="shared" si="0"/>
        <v>15621</v>
      </c>
      <c r="G13" s="40" t="s">
        <v>16</v>
      </c>
      <c r="H13" s="40" t="s">
        <v>16</v>
      </c>
    </row>
    <row r="14" spans="1:8" ht="12.75">
      <c r="A14" s="22" t="s">
        <v>8</v>
      </c>
      <c r="B14" s="12">
        <v>161</v>
      </c>
      <c r="C14" s="12">
        <v>223</v>
      </c>
      <c r="D14" s="12">
        <v>195</v>
      </c>
      <c r="E14" s="12">
        <v>1804</v>
      </c>
      <c r="F14" s="12">
        <f t="shared" si="0"/>
        <v>2383</v>
      </c>
      <c r="G14" s="40" t="s">
        <v>16</v>
      </c>
      <c r="H14" s="40" t="s">
        <v>16</v>
      </c>
    </row>
    <row r="15" spans="1:8" ht="12.75">
      <c r="A15" s="22" t="s">
        <v>9</v>
      </c>
      <c r="B15" s="12">
        <v>229</v>
      </c>
      <c r="C15" s="12">
        <v>1049</v>
      </c>
      <c r="D15" s="12">
        <v>712</v>
      </c>
      <c r="E15" s="12">
        <v>8269</v>
      </c>
      <c r="F15" s="12">
        <f t="shared" si="0"/>
        <v>10259</v>
      </c>
      <c r="G15" s="40" t="s">
        <v>16</v>
      </c>
      <c r="H15" s="40" t="s">
        <v>16</v>
      </c>
    </row>
    <row r="16" spans="1:8" ht="12.75">
      <c r="A16" s="22" t="s">
        <v>10</v>
      </c>
      <c r="B16" s="12">
        <v>466</v>
      </c>
      <c r="C16" s="12">
        <v>1892</v>
      </c>
      <c r="D16" s="12">
        <v>951</v>
      </c>
      <c r="E16" s="12">
        <v>15793</v>
      </c>
      <c r="F16" s="12">
        <f t="shared" si="0"/>
        <v>19102</v>
      </c>
      <c r="G16" s="40" t="s">
        <v>16</v>
      </c>
      <c r="H16" s="40" t="s">
        <v>16</v>
      </c>
    </row>
    <row r="17" spans="1:8" ht="12.75">
      <c r="A17" s="22" t="s">
        <v>11</v>
      </c>
      <c r="B17" s="12">
        <v>526</v>
      </c>
      <c r="C17" s="12">
        <v>503</v>
      </c>
      <c r="D17" s="12">
        <v>399</v>
      </c>
      <c r="E17" s="12">
        <v>3469</v>
      </c>
      <c r="F17" s="12">
        <f t="shared" si="0"/>
        <v>4897</v>
      </c>
      <c r="G17" s="40" t="s">
        <v>16</v>
      </c>
      <c r="H17" s="40" t="s">
        <v>16</v>
      </c>
    </row>
    <row r="18" spans="1:8" ht="12.75">
      <c r="A18" s="22" t="s">
        <v>12</v>
      </c>
      <c r="B18" s="12">
        <v>386</v>
      </c>
      <c r="C18" s="12">
        <v>1020</v>
      </c>
      <c r="D18" s="12">
        <v>436</v>
      </c>
      <c r="E18" s="12">
        <v>4455</v>
      </c>
      <c r="F18" s="12">
        <f t="shared" si="0"/>
        <v>6297</v>
      </c>
      <c r="G18" s="40" t="s">
        <v>16</v>
      </c>
      <c r="H18" s="40" t="s">
        <v>16</v>
      </c>
    </row>
    <row r="19" spans="1:8" ht="12.75">
      <c r="A19" s="22" t="s">
        <v>13</v>
      </c>
      <c r="B19" s="12">
        <v>235</v>
      </c>
      <c r="C19" s="12">
        <v>575</v>
      </c>
      <c r="D19" s="12">
        <v>450</v>
      </c>
      <c r="E19" s="12">
        <v>4770</v>
      </c>
      <c r="F19" s="12">
        <f t="shared" si="0"/>
        <v>6030</v>
      </c>
      <c r="G19" s="40" t="s">
        <v>16</v>
      </c>
      <c r="H19" s="40" t="s">
        <v>16</v>
      </c>
    </row>
    <row r="20" spans="1:8" ht="19.5" customHeight="1">
      <c r="A20" s="43" t="s">
        <v>47</v>
      </c>
      <c r="B20" s="43"/>
      <c r="C20" s="43"/>
      <c r="D20" s="43"/>
      <c r="E20" s="43"/>
      <c r="F20" s="43"/>
      <c r="G20" s="43"/>
      <c r="H20" s="43"/>
    </row>
    <row r="21" spans="1:8" ht="13.5" customHeight="1">
      <c r="A21" s="31" t="s">
        <v>31</v>
      </c>
      <c r="B21" s="12">
        <v>10153</v>
      </c>
      <c r="C21" s="12">
        <v>39011</v>
      </c>
      <c r="D21" s="12">
        <v>21625</v>
      </c>
      <c r="E21" s="12">
        <v>248322</v>
      </c>
      <c r="F21" s="12">
        <f>B21+C21+D21+E21</f>
        <v>319111</v>
      </c>
      <c r="G21" s="12">
        <v>361960</v>
      </c>
      <c r="H21" s="10">
        <v>17324</v>
      </c>
    </row>
    <row r="22" spans="1:8" ht="12.75" customHeight="1">
      <c r="A22" s="31" t="s">
        <v>32</v>
      </c>
      <c r="B22" s="12">
        <f aca="true" t="shared" si="1" ref="B22:G22">B23-B21</f>
        <v>14930</v>
      </c>
      <c r="C22" s="12">
        <f t="shared" si="1"/>
        <v>217753</v>
      </c>
      <c r="D22" s="12">
        <f t="shared" si="1"/>
        <v>64307</v>
      </c>
      <c r="E22" s="12">
        <f t="shared" si="1"/>
        <v>751595</v>
      </c>
      <c r="F22" s="12">
        <f t="shared" si="1"/>
        <v>1048585</v>
      </c>
      <c r="G22" s="12">
        <f t="shared" si="1"/>
        <v>1158911</v>
      </c>
      <c r="H22" s="5">
        <v>29399</v>
      </c>
    </row>
    <row r="23" spans="1:8" s="2" customFormat="1" ht="12.75" customHeight="1">
      <c r="A23" s="31" t="s">
        <v>33</v>
      </c>
      <c r="B23" s="12">
        <v>25083</v>
      </c>
      <c r="C23" s="12">
        <v>256764</v>
      </c>
      <c r="D23" s="12">
        <v>85932</v>
      </c>
      <c r="E23" s="12">
        <v>999917</v>
      </c>
      <c r="F23" s="12">
        <f>B23+C23+D23+E23</f>
        <v>1367696</v>
      </c>
      <c r="G23" s="12">
        <v>1520871</v>
      </c>
      <c r="H23" s="10">
        <v>25237</v>
      </c>
    </row>
    <row r="24" spans="1:8" ht="19.5" customHeight="1">
      <c r="A24" s="32" t="s">
        <v>34</v>
      </c>
      <c r="B24" s="14">
        <f>+B9/B23*100</f>
        <v>10.377546545469043</v>
      </c>
      <c r="C24" s="14">
        <f aca="true" t="shared" si="2" ref="C24:H24">+C9/C23*100</f>
        <v>2.75038556807029</v>
      </c>
      <c r="D24" s="14">
        <f t="shared" si="2"/>
        <v>5.275101242843179</v>
      </c>
      <c r="E24" s="14">
        <f t="shared" si="2"/>
        <v>6.089205404048536</v>
      </c>
      <c r="F24" s="14">
        <f t="shared" si="2"/>
        <v>5.489889566102408</v>
      </c>
      <c r="G24" s="14">
        <f t="shared" si="2"/>
        <v>5.655640747966133</v>
      </c>
      <c r="H24" s="14">
        <f t="shared" si="2"/>
        <v>67.53972342195982</v>
      </c>
    </row>
    <row r="25" spans="1:8" ht="12.75">
      <c r="A25" s="33"/>
      <c r="B25" s="34"/>
      <c r="C25" s="34"/>
      <c r="D25" s="34"/>
      <c r="E25" s="34"/>
      <c r="F25" s="34"/>
      <c r="G25" s="34"/>
      <c r="H25" s="34"/>
    </row>
    <row r="26" ht="13.5" customHeight="1">
      <c r="A26" s="9" t="s">
        <v>36</v>
      </c>
    </row>
    <row r="27" ht="12.75">
      <c r="A27" t="s">
        <v>38</v>
      </c>
    </row>
  </sheetData>
  <sheetProtection/>
  <mergeCells count="7">
    <mergeCell ref="A4:H4"/>
    <mergeCell ref="A10:H10"/>
    <mergeCell ref="A20:H20"/>
    <mergeCell ref="A2:A3"/>
    <mergeCell ref="B2:F2"/>
    <mergeCell ref="G2:G3"/>
    <mergeCell ref="H2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3.57421875" style="0" customWidth="1"/>
    <col min="6" max="6" width="12.28125" style="0" customWidth="1"/>
    <col min="9" max="9" width="10.28125" style="0" customWidth="1"/>
  </cols>
  <sheetData>
    <row r="1" spans="1:9" s="1" customFormat="1" ht="24.75" customHeight="1">
      <c r="A1" s="23" t="s">
        <v>70</v>
      </c>
      <c r="B1" s="16"/>
      <c r="C1" s="17"/>
      <c r="D1" s="17"/>
      <c r="E1" s="9"/>
      <c r="F1" s="9"/>
      <c r="G1" s="9"/>
      <c r="H1" s="9"/>
      <c r="I1" s="9"/>
    </row>
    <row r="2" spans="1:6" s="1" customFormat="1" ht="24.75" customHeight="1">
      <c r="A2" s="17"/>
      <c r="B2" s="9"/>
      <c r="C2" s="9"/>
      <c r="D2" s="9"/>
      <c r="E2" s="9"/>
      <c r="F2" s="9"/>
    </row>
    <row r="3" spans="1:9" ht="84.75" customHeight="1">
      <c r="A3" s="24"/>
      <c r="B3" s="25" t="s">
        <v>50</v>
      </c>
      <c r="C3" s="25" t="s">
        <v>51</v>
      </c>
      <c r="D3" s="25" t="s">
        <v>52</v>
      </c>
      <c r="E3" s="25" t="s">
        <v>53</v>
      </c>
      <c r="F3" s="25" t="s">
        <v>54</v>
      </c>
      <c r="G3" s="25" t="s">
        <v>55</v>
      </c>
      <c r="H3" s="25" t="s">
        <v>56</v>
      </c>
      <c r="I3" s="25" t="s">
        <v>71</v>
      </c>
    </row>
    <row r="4" spans="1:9" ht="21.7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22">
        <v>2003</v>
      </c>
      <c r="B5" s="18">
        <v>56.9</v>
      </c>
      <c r="C5" s="18">
        <v>381.9</v>
      </c>
      <c r="D5" s="18">
        <v>108.8</v>
      </c>
      <c r="E5" s="18">
        <v>513.1</v>
      </c>
      <c r="F5" s="18">
        <v>247.2</v>
      </c>
      <c r="G5" s="18">
        <v>1094</v>
      </c>
      <c r="H5" s="19">
        <v>405.5</v>
      </c>
      <c r="I5" s="19">
        <v>431.9</v>
      </c>
    </row>
    <row r="6" spans="1:9" ht="12.75">
      <c r="A6" s="22">
        <v>2004</v>
      </c>
      <c r="B6" s="18">
        <v>62.7</v>
      </c>
      <c r="C6" s="18">
        <v>427.5</v>
      </c>
      <c r="D6" s="18">
        <v>105.8</v>
      </c>
      <c r="E6" s="18">
        <v>519.2</v>
      </c>
      <c r="F6" s="18">
        <v>238.4</v>
      </c>
      <c r="G6" s="18">
        <v>1139.9</v>
      </c>
      <c r="H6" s="19">
        <v>389.5</v>
      </c>
      <c r="I6" s="19">
        <v>429.4</v>
      </c>
    </row>
    <row r="7" spans="1:9" ht="12.75">
      <c r="A7" s="22">
        <v>2005</v>
      </c>
      <c r="B7" s="18">
        <v>68.2</v>
      </c>
      <c r="C7" s="18">
        <v>436.8</v>
      </c>
      <c r="D7" s="18">
        <v>108.9</v>
      </c>
      <c r="E7" s="18">
        <v>526.8</v>
      </c>
      <c r="F7" s="18">
        <v>267</v>
      </c>
      <c r="G7" s="18">
        <v>1234.5</v>
      </c>
      <c r="H7" s="18">
        <v>398.1</v>
      </c>
      <c r="I7" s="18">
        <v>421.1</v>
      </c>
    </row>
    <row r="8" spans="1:9" ht="12.75">
      <c r="A8" s="22">
        <v>2006</v>
      </c>
      <c r="B8" s="18">
        <v>67.6</v>
      </c>
      <c r="C8" s="18">
        <v>463.5</v>
      </c>
      <c r="D8" s="18">
        <v>100.2</v>
      </c>
      <c r="E8" s="18">
        <v>574.8</v>
      </c>
      <c r="F8" s="18">
        <v>266</v>
      </c>
      <c r="G8" s="18">
        <v>1386.4</v>
      </c>
      <c r="H8" s="18">
        <v>405.6</v>
      </c>
      <c r="I8" s="18">
        <v>452.6</v>
      </c>
    </row>
    <row r="9" spans="1:9" ht="12.75">
      <c r="A9" s="22">
        <v>2007</v>
      </c>
      <c r="B9" s="18">
        <v>69</v>
      </c>
      <c r="C9" s="18">
        <v>457</v>
      </c>
      <c r="D9" s="18">
        <v>99.2</v>
      </c>
      <c r="E9" s="18">
        <v>607.1</v>
      </c>
      <c r="F9" s="18">
        <v>295</v>
      </c>
      <c r="G9" s="18">
        <v>1407.2</v>
      </c>
      <c r="H9" s="18">
        <v>400.8</v>
      </c>
      <c r="I9" s="18">
        <v>445.9</v>
      </c>
    </row>
    <row r="10" spans="1:9" s="1" customFormat="1" ht="21.75" customHeight="1">
      <c r="A10" s="43" t="s">
        <v>29</v>
      </c>
      <c r="B10" s="43"/>
      <c r="C10" s="43"/>
      <c r="D10" s="43"/>
      <c r="E10" s="43"/>
      <c r="F10" s="43"/>
      <c r="G10" s="43"/>
      <c r="H10" s="43"/>
      <c r="I10" s="43"/>
    </row>
    <row r="11" spans="1:9" s="1" customFormat="1" ht="18" customHeight="1">
      <c r="A11" s="9" t="s">
        <v>31</v>
      </c>
      <c r="B11" s="18">
        <v>301.6</v>
      </c>
      <c r="C11" s="18">
        <v>2630.2</v>
      </c>
      <c r="D11" s="18">
        <v>1742.7</v>
      </c>
      <c r="E11" s="18">
        <v>1645.6</v>
      </c>
      <c r="F11" s="18">
        <v>1598.6</v>
      </c>
      <c r="G11" s="18">
        <v>9826.6</v>
      </c>
      <c r="H11" s="18">
        <v>2866</v>
      </c>
      <c r="I11" s="18">
        <v>1882.4</v>
      </c>
    </row>
    <row r="12" spans="1:9" s="1" customFormat="1" ht="12.75" customHeight="1">
      <c r="A12" s="9" t="s">
        <v>32</v>
      </c>
      <c r="B12" s="18">
        <v>1105</v>
      </c>
      <c r="C12" s="18">
        <v>9438.4</v>
      </c>
      <c r="D12" s="18">
        <v>10222.7</v>
      </c>
      <c r="E12" s="18">
        <v>10368.9</v>
      </c>
      <c r="F12" s="18">
        <v>6477.3</v>
      </c>
      <c r="G12" s="18">
        <v>67339.9</v>
      </c>
      <c r="H12" s="18">
        <v>21003.9</v>
      </c>
      <c r="I12" s="18">
        <v>4575.3</v>
      </c>
    </row>
    <row r="13" spans="1:9" s="4" customFormat="1" ht="12.75" customHeight="1">
      <c r="A13" s="9" t="s">
        <v>33</v>
      </c>
      <c r="B13" s="18">
        <v>1539.1</v>
      </c>
      <c r="C13" s="18">
        <v>12068.6</v>
      </c>
      <c r="D13" s="18">
        <v>11965.4</v>
      </c>
      <c r="E13" s="18">
        <v>12014.5</v>
      </c>
      <c r="F13" s="18">
        <v>8075.9</v>
      </c>
      <c r="G13" s="18">
        <v>77166.5</v>
      </c>
      <c r="H13" s="18">
        <v>23869.9</v>
      </c>
      <c r="I13" s="18">
        <v>6457.7</v>
      </c>
    </row>
    <row r="14" spans="1:9" s="4" customFormat="1" ht="27" customHeight="1">
      <c r="A14" s="26" t="s">
        <v>34</v>
      </c>
      <c r="B14" s="14">
        <f>+B9/B13*100</f>
        <v>4.4831394971086995</v>
      </c>
      <c r="C14" s="14">
        <f aca="true" t="shared" si="0" ref="C14:I14">+C9/C13*100</f>
        <v>3.786686111065078</v>
      </c>
      <c r="D14" s="14">
        <f t="shared" si="0"/>
        <v>0.8290571146806626</v>
      </c>
      <c r="E14" s="14">
        <f t="shared" si="0"/>
        <v>5.0530608847642435</v>
      </c>
      <c r="F14" s="14">
        <f t="shared" si="0"/>
        <v>3.6528436459094342</v>
      </c>
      <c r="G14" s="14">
        <f t="shared" si="0"/>
        <v>1.8235892518126389</v>
      </c>
      <c r="H14" s="14">
        <f t="shared" si="0"/>
        <v>1.6791021328116162</v>
      </c>
      <c r="I14" s="14">
        <f t="shared" si="0"/>
        <v>6.904935193644795</v>
      </c>
    </row>
    <row r="15" spans="1:9" s="1" customFormat="1" ht="12.75">
      <c r="A15" s="11"/>
      <c r="B15" s="11"/>
      <c r="C15" s="3"/>
      <c r="D15" s="3"/>
      <c r="E15" s="7"/>
      <c r="F15" s="7"/>
      <c r="G15" s="7"/>
      <c r="H15" s="7"/>
      <c r="I15" s="7"/>
    </row>
    <row r="16" spans="1:9" s="1" customFormat="1" ht="12.75" customHeight="1">
      <c r="A16" s="9" t="s">
        <v>36</v>
      </c>
      <c r="B16" s="9"/>
      <c r="C16" s="9"/>
      <c r="D16" s="9"/>
      <c r="E16" s="9"/>
      <c r="F16" s="9"/>
      <c r="G16" s="9"/>
      <c r="H16" s="9"/>
      <c r="I16" s="9"/>
    </row>
    <row r="17" spans="1:9" ht="12.75">
      <c r="A17" s="6" t="s">
        <v>37</v>
      </c>
      <c r="B17" s="2"/>
      <c r="C17" s="2"/>
      <c r="D17" s="2"/>
      <c r="E17" s="2"/>
      <c r="F17" s="2"/>
      <c r="G17" s="2"/>
      <c r="H17" s="2"/>
      <c r="I17" s="2"/>
    </row>
  </sheetData>
  <sheetProtection/>
  <mergeCells count="2">
    <mergeCell ref="A4:I4"/>
    <mergeCell ref="A10:I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14.57421875" style="0" customWidth="1"/>
    <col min="2" max="2" width="11.28125" style="0" customWidth="1"/>
    <col min="3" max="3" width="10.140625" style="0" bestFit="1" customWidth="1"/>
    <col min="4" max="4" width="9.28125" style="0" bestFit="1" customWidth="1"/>
    <col min="5" max="5" width="14.28125" style="0" customWidth="1"/>
    <col min="6" max="6" width="12.140625" style="0" customWidth="1"/>
    <col min="7" max="8" width="10.140625" style="0" bestFit="1" customWidth="1"/>
  </cols>
  <sheetData>
    <row r="1" spans="1:8" s="1" customFormat="1" ht="34.5" customHeight="1">
      <c r="A1" s="16" t="s">
        <v>68</v>
      </c>
      <c r="B1" s="17"/>
      <c r="C1" s="17"/>
      <c r="D1" s="17"/>
      <c r="E1" s="17"/>
      <c r="F1" s="9"/>
      <c r="G1" s="9"/>
      <c r="H1" s="9"/>
    </row>
    <row r="2" spans="1:8" ht="63.75" customHeight="1">
      <c r="A2" s="24"/>
      <c r="B2" s="25" t="s">
        <v>40</v>
      </c>
      <c r="C2" s="25" t="s">
        <v>41</v>
      </c>
      <c r="D2" s="25" t="s">
        <v>42</v>
      </c>
      <c r="E2" s="25" t="s">
        <v>69</v>
      </c>
      <c r="F2" s="25" t="s">
        <v>44</v>
      </c>
      <c r="G2" s="25" t="s">
        <v>45</v>
      </c>
      <c r="H2" s="25" t="s">
        <v>21</v>
      </c>
    </row>
    <row r="3" spans="1:8" ht="18" customHeight="1">
      <c r="A3" s="43" t="s">
        <v>28</v>
      </c>
      <c r="B3" s="43"/>
      <c r="C3" s="43"/>
      <c r="D3" s="43"/>
      <c r="E3" s="43"/>
      <c r="F3" s="43"/>
      <c r="G3" s="43"/>
      <c r="H3" s="43"/>
    </row>
    <row r="4" spans="1:8" ht="12.75">
      <c r="A4" s="22">
        <v>2003</v>
      </c>
      <c r="B4" s="28">
        <v>1169.2</v>
      </c>
      <c r="C4" s="28">
        <v>3249.9</v>
      </c>
      <c r="D4" s="28">
        <v>2068.2</v>
      </c>
      <c r="E4" s="28">
        <v>5951.8</v>
      </c>
      <c r="F4" s="28">
        <v>3589.2</v>
      </c>
      <c r="G4" s="28">
        <v>15437.2</v>
      </c>
      <c r="H4" s="28">
        <v>31465.5</v>
      </c>
    </row>
    <row r="5" spans="1:8" ht="12.75">
      <c r="A5" s="22">
        <v>2004</v>
      </c>
      <c r="B5" s="28">
        <v>1198.2</v>
      </c>
      <c r="C5" s="28">
        <v>3322.1</v>
      </c>
      <c r="D5" s="28">
        <v>2164.6</v>
      </c>
      <c r="E5" s="28">
        <v>6214.2</v>
      </c>
      <c r="F5" s="28">
        <v>3660.1</v>
      </c>
      <c r="G5" s="28">
        <v>15947.6</v>
      </c>
      <c r="H5" s="28">
        <v>32506.8</v>
      </c>
    </row>
    <row r="6" spans="1:8" ht="12.75">
      <c r="A6" s="22">
        <v>2005</v>
      </c>
      <c r="B6" s="28">
        <v>1337.1</v>
      </c>
      <c r="C6" s="28">
        <v>3470.6</v>
      </c>
      <c r="D6" s="28">
        <v>2152.9</v>
      </c>
      <c r="E6" s="28">
        <v>6623</v>
      </c>
      <c r="F6" s="28">
        <v>3876.5</v>
      </c>
      <c r="G6" s="28">
        <v>16918</v>
      </c>
      <c r="H6" s="28">
        <v>34378.1</v>
      </c>
    </row>
    <row r="7" spans="1:8" ht="12.75">
      <c r="A7" s="22">
        <v>2006</v>
      </c>
      <c r="B7" s="28">
        <v>1444.8</v>
      </c>
      <c r="C7" s="28">
        <v>3725.8</v>
      </c>
      <c r="D7" s="28">
        <v>2270.6</v>
      </c>
      <c r="E7" s="28">
        <v>6836</v>
      </c>
      <c r="F7" s="28">
        <v>4060</v>
      </c>
      <c r="G7" s="28">
        <v>18141.8</v>
      </c>
      <c r="H7" s="28">
        <v>36479</v>
      </c>
    </row>
    <row r="8" spans="1:8" ht="12.75">
      <c r="A8" s="22">
        <v>2007</v>
      </c>
      <c r="B8" s="28">
        <v>1377.7</v>
      </c>
      <c r="C8" s="28">
        <v>3790.3</v>
      </c>
      <c r="D8" s="28">
        <v>2580.2</v>
      </c>
      <c r="E8" s="28">
        <v>6935.9</v>
      </c>
      <c r="F8" s="28">
        <v>4253</v>
      </c>
      <c r="G8" s="28">
        <v>18300</v>
      </c>
      <c r="H8" s="28">
        <v>37237.1</v>
      </c>
    </row>
    <row r="9" spans="1:8" s="1" customFormat="1" ht="18" customHeight="1">
      <c r="A9" s="43" t="s">
        <v>29</v>
      </c>
      <c r="B9" s="43"/>
      <c r="C9" s="43"/>
      <c r="D9" s="43"/>
      <c r="E9" s="43"/>
      <c r="F9" s="43"/>
      <c r="G9" s="43"/>
      <c r="H9" s="43"/>
    </row>
    <row r="10" spans="1:8" s="1" customFormat="1" ht="18" customHeight="1">
      <c r="A10" s="9" t="s">
        <v>31</v>
      </c>
      <c r="B10" s="18">
        <v>5515.4</v>
      </c>
      <c r="C10" s="18">
        <v>23058.3</v>
      </c>
      <c r="D10" s="18">
        <v>11204.5</v>
      </c>
      <c r="E10" s="18">
        <v>30251.4</v>
      </c>
      <c r="F10" s="18">
        <v>18390.6</v>
      </c>
      <c r="G10" s="18">
        <v>70495.4</v>
      </c>
      <c r="H10" s="18">
        <v>158915.6</v>
      </c>
    </row>
    <row r="11" spans="1:8" s="1" customFormat="1" ht="12.75" customHeight="1">
      <c r="A11" s="9" t="s">
        <v>32</v>
      </c>
      <c r="B11" s="18">
        <v>3822.5</v>
      </c>
      <c r="C11" s="18">
        <v>133760.3</v>
      </c>
      <c r="D11" s="18">
        <v>24461.2</v>
      </c>
      <c r="E11" s="18">
        <v>99968.3</v>
      </c>
      <c r="F11" s="18">
        <v>77063.2</v>
      </c>
      <c r="G11" s="18">
        <v>134018.9</v>
      </c>
      <c r="H11" s="18">
        <v>473094.4</v>
      </c>
    </row>
    <row r="12" spans="1:8" s="4" customFormat="1" ht="12.75" customHeight="1">
      <c r="A12" s="9" t="s">
        <v>33</v>
      </c>
      <c r="B12" s="18">
        <v>9337.9</v>
      </c>
      <c r="C12" s="18">
        <v>156951.1</v>
      </c>
      <c r="D12" s="18">
        <v>35665.7</v>
      </c>
      <c r="E12" s="18">
        <v>130219.7</v>
      </c>
      <c r="F12" s="18">
        <v>95461.8</v>
      </c>
      <c r="G12" s="18">
        <v>205020.2</v>
      </c>
      <c r="H12" s="18">
        <v>632656.4</v>
      </c>
    </row>
    <row r="13" spans="1:8" s="4" customFormat="1" ht="19.5" customHeight="1">
      <c r="A13" s="26" t="s">
        <v>34</v>
      </c>
      <c r="B13" s="14">
        <f>+B8/B12*100</f>
        <v>14.753852579273714</v>
      </c>
      <c r="C13" s="14">
        <f aca="true" t="shared" si="0" ref="C13:H13">+C8/C12*100</f>
        <v>2.414955995848388</v>
      </c>
      <c r="D13" s="14">
        <f t="shared" si="0"/>
        <v>7.234401680045534</v>
      </c>
      <c r="E13" s="14">
        <f t="shared" si="0"/>
        <v>5.32630623477093</v>
      </c>
      <c r="F13" s="14">
        <f t="shared" si="0"/>
        <v>4.455185215447435</v>
      </c>
      <c r="G13" s="14">
        <f t="shared" si="0"/>
        <v>8.925949735684581</v>
      </c>
      <c r="H13" s="14">
        <f t="shared" si="0"/>
        <v>5.885833131538699</v>
      </c>
    </row>
    <row r="14" spans="1:8" s="1" customFormat="1" ht="12.75">
      <c r="A14" s="11"/>
      <c r="B14" s="3"/>
      <c r="C14" s="3"/>
      <c r="D14" s="3"/>
      <c r="E14" s="3"/>
      <c r="F14" s="7"/>
      <c r="G14" s="7"/>
      <c r="H14" s="7"/>
    </row>
    <row r="15" spans="1:8" s="1" customFormat="1" ht="12.75" customHeight="1">
      <c r="A15" s="9" t="s">
        <v>36</v>
      </c>
      <c r="B15" s="9"/>
      <c r="C15" s="9"/>
      <c r="D15" s="9"/>
      <c r="E15" s="9"/>
      <c r="F15" s="9"/>
      <c r="G15" s="9"/>
      <c r="H15" s="9"/>
    </row>
    <row r="16" spans="1:8" ht="12.75">
      <c r="A16" s="6" t="s">
        <v>37</v>
      </c>
      <c r="B16" s="2"/>
      <c r="C16" s="2"/>
      <c r="D16" s="2"/>
      <c r="E16" s="2"/>
      <c r="F16" s="2"/>
      <c r="G16" s="2"/>
      <c r="H16" s="2"/>
    </row>
    <row r="17" spans="1:8" ht="12.75">
      <c r="A17" s="2"/>
      <c r="B17" s="2"/>
      <c r="C17" s="2"/>
      <c r="D17" s="2"/>
      <c r="E17" s="2"/>
      <c r="F17" s="2"/>
      <c r="G17" s="20"/>
      <c r="H17" s="2"/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2"/>
      <c r="B19" s="15"/>
      <c r="C19" s="2"/>
      <c r="D19" s="2"/>
      <c r="E19" s="2"/>
      <c r="F19" s="2"/>
      <c r="G19" s="2"/>
      <c r="H19" s="2"/>
    </row>
    <row r="20" spans="1:8" ht="12.75">
      <c r="A20" s="2"/>
      <c r="B20" s="2"/>
      <c r="C20" s="2"/>
      <c r="D20" s="2"/>
      <c r="E20" s="2"/>
      <c r="F20" s="2"/>
      <c r="G20" s="2"/>
      <c r="H20" s="2"/>
    </row>
    <row r="21" spans="1:8" ht="12.75">
      <c r="A21" s="2"/>
      <c r="B21" s="2"/>
      <c r="C21" s="2"/>
      <c r="D21" s="2"/>
      <c r="E21" s="2"/>
      <c r="F21" s="2"/>
      <c r="G21" s="2"/>
      <c r="H21" s="2"/>
    </row>
    <row r="22" spans="1:8" ht="12.75">
      <c r="A22" s="2"/>
      <c r="B22" s="2"/>
      <c r="C22" s="2"/>
      <c r="D22" s="2"/>
      <c r="E22" s="2"/>
      <c r="F22" s="2"/>
      <c r="G22" s="2"/>
      <c r="H22" s="2"/>
    </row>
    <row r="23" spans="1:8" ht="12.75">
      <c r="A23" s="2"/>
      <c r="B23" s="2"/>
      <c r="C23" s="2"/>
      <c r="D23" s="2"/>
      <c r="E23" s="2"/>
      <c r="F23" s="2"/>
      <c r="G23" s="2"/>
      <c r="H23" s="2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2"/>
      <c r="B25" s="2"/>
      <c r="C25" s="2"/>
      <c r="D25" s="2"/>
      <c r="E25" s="2"/>
      <c r="F25" s="2"/>
      <c r="G25" s="2"/>
      <c r="H25" s="2"/>
    </row>
    <row r="26" spans="1:8" ht="12.75">
      <c r="A26" s="2"/>
      <c r="B26" s="2"/>
      <c r="C26" s="2"/>
      <c r="D26" s="2"/>
      <c r="E26" s="2"/>
      <c r="F26" s="2"/>
      <c r="G26" s="2"/>
      <c r="H26" s="2"/>
    </row>
    <row r="27" spans="1:8" ht="12.75">
      <c r="A27" s="2"/>
      <c r="B27" s="2"/>
      <c r="C27" s="2"/>
      <c r="D27" s="2"/>
      <c r="E27" s="2"/>
      <c r="F27" s="2"/>
      <c r="G27" s="2"/>
      <c r="H27" s="2"/>
    </row>
    <row r="28" spans="1:8" ht="12.75">
      <c r="A28" s="2"/>
      <c r="B28" s="2"/>
      <c r="C28" s="2"/>
      <c r="D28" s="2"/>
      <c r="E28" s="2"/>
      <c r="F28" s="2"/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"/>
      <c r="B31" s="2"/>
      <c r="C31" s="2"/>
      <c r="D31" s="2"/>
      <c r="E31" s="2"/>
      <c r="F31" s="2"/>
      <c r="G31" s="2"/>
      <c r="H31" s="2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</sheetData>
  <sheetProtection/>
  <mergeCells count="2">
    <mergeCell ref="A3:H3"/>
    <mergeCell ref="A9:H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6">
      <selection activeCell="O17" sqref="O17"/>
    </sheetView>
  </sheetViews>
  <sheetFormatPr defaultColWidth="9.140625" defaultRowHeight="12.75"/>
  <cols>
    <col min="1" max="1" width="14.57421875" style="0" customWidth="1"/>
    <col min="2" max="5" width="11.28125" style="0" customWidth="1"/>
    <col min="6" max="6" width="12.7109375" style="0" customWidth="1"/>
  </cols>
  <sheetData>
    <row r="1" spans="1:6" s="1" customFormat="1" ht="24.75" customHeight="1">
      <c r="A1" s="16" t="s">
        <v>62</v>
      </c>
      <c r="B1" s="16"/>
      <c r="C1" s="17"/>
      <c r="D1" s="17"/>
      <c r="E1" s="9"/>
      <c r="F1" s="9"/>
    </row>
    <row r="2" spans="1:6" s="1" customFormat="1" ht="24.75" customHeight="1">
      <c r="A2" s="44"/>
      <c r="B2" s="49" t="s">
        <v>67</v>
      </c>
      <c r="C2" s="49"/>
      <c r="D2" s="49"/>
      <c r="E2" s="49"/>
      <c r="F2" s="50" t="s">
        <v>66</v>
      </c>
    </row>
    <row r="3" spans="1:6" ht="35.25" customHeight="1">
      <c r="A3" s="45"/>
      <c r="B3" s="25" t="s">
        <v>63</v>
      </c>
      <c r="C3" s="25" t="s">
        <v>64</v>
      </c>
      <c r="D3" s="25" t="s">
        <v>65</v>
      </c>
      <c r="E3" s="25" t="s">
        <v>21</v>
      </c>
      <c r="F3" s="51"/>
    </row>
    <row r="4" spans="1:6" ht="18" customHeight="1">
      <c r="A4" s="42" t="s">
        <v>46</v>
      </c>
      <c r="B4" s="42"/>
      <c r="C4" s="42"/>
      <c r="D4" s="42"/>
      <c r="E4" s="42"/>
      <c r="F4" s="42"/>
    </row>
    <row r="5" spans="1:6" ht="18" customHeight="1">
      <c r="A5" s="43" t="s">
        <v>28</v>
      </c>
      <c r="B5" s="43"/>
      <c r="C5" s="43"/>
      <c r="D5" s="43"/>
      <c r="E5" s="43"/>
      <c r="F5" s="43"/>
    </row>
    <row r="6" spans="1:6" ht="12.75">
      <c r="A6" s="22">
        <v>2003</v>
      </c>
      <c r="B6" s="18">
        <v>3575.7</v>
      </c>
      <c r="C6" s="18">
        <v>27074.3</v>
      </c>
      <c r="D6" s="18">
        <v>23075.8</v>
      </c>
      <c r="E6" s="18">
        <v>53725.8</v>
      </c>
      <c r="F6" s="18">
        <v>24762</v>
      </c>
    </row>
    <row r="7" spans="1:6" ht="12.75">
      <c r="A7" s="22">
        <v>2004</v>
      </c>
      <c r="B7" s="18">
        <v>3765.8</v>
      </c>
      <c r="C7" s="18">
        <v>27575.4</v>
      </c>
      <c r="D7" s="18">
        <v>24008.1</v>
      </c>
      <c r="E7" s="18">
        <v>55349.3</v>
      </c>
      <c r="F7" s="18">
        <v>25970</v>
      </c>
    </row>
    <row r="8" spans="1:6" ht="12.75">
      <c r="A8" s="22">
        <v>2005</v>
      </c>
      <c r="B8" s="18">
        <v>3896.2</v>
      </c>
      <c r="C8" s="18">
        <v>28394.4</v>
      </c>
      <c r="D8" s="18">
        <v>25027.8</v>
      </c>
      <c r="E8" s="18">
        <v>57318.4</v>
      </c>
      <c r="F8" s="18">
        <v>27504</v>
      </c>
    </row>
    <row r="9" spans="1:6" ht="12.75">
      <c r="A9" s="22">
        <v>2006</v>
      </c>
      <c r="B9" s="18">
        <v>3962</v>
      </c>
      <c r="C9" s="18">
        <v>28873.7</v>
      </c>
      <c r="D9" s="18">
        <v>26510.9</v>
      </c>
      <c r="E9" s="18">
        <v>59346.6</v>
      </c>
      <c r="F9" s="18">
        <v>28383</v>
      </c>
    </row>
    <row r="10" spans="1:6" ht="12.75">
      <c r="A10" s="22">
        <v>2007</v>
      </c>
      <c r="B10" s="18">
        <v>4219.6</v>
      </c>
      <c r="C10" s="18">
        <v>29732.1</v>
      </c>
      <c r="D10" s="18">
        <v>28080</v>
      </c>
      <c r="E10" s="18">
        <v>62031.7</v>
      </c>
      <c r="F10" s="18">
        <v>28232.4</v>
      </c>
    </row>
    <row r="11" spans="1:6" s="1" customFormat="1" ht="18" customHeight="1">
      <c r="A11" s="43" t="s">
        <v>29</v>
      </c>
      <c r="B11" s="43"/>
      <c r="C11" s="43"/>
      <c r="D11" s="43"/>
      <c r="E11" s="43"/>
      <c r="F11" s="43"/>
    </row>
    <row r="12" spans="1:6" s="1" customFormat="1" ht="18" customHeight="1">
      <c r="A12" s="9" t="s">
        <v>31</v>
      </c>
      <c r="B12" s="18">
        <v>18441.4</v>
      </c>
      <c r="C12" s="18">
        <v>120185.3</v>
      </c>
      <c r="D12" s="18">
        <v>111205.6</v>
      </c>
      <c r="E12" s="18">
        <f>+B12+C12+D12</f>
        <v>249832.30000000002</v>
      </c>
      <c r="F12" s="18">
        <v>110035.2</v>
      </c>
    </row>
    <row r="13" spans="1:6" s="1" customFormat="1" ht="12.75" customHeight="1">
      <c r="A13" s="9" t="s">
        <v>32</v>
      </c>
      <c r="B13" s="18">
        <v>68454.3</v>
      </c>
      <c r="C13" s="18">
        <v>255019.4</v>
      </c>
      <c r="D13" s="18">
        <v>344268.6</v>
      </c>
      <c r="E13" s="18">
        <f>+B13+C13+D13</f>
        <v>667742.3</v>
      </c>
      <c r="F13" s="18">
        <v>194145.8</v>
      </c>
    </row>
    <row r="14" spans="1:6" s="4" customFormat="1" ht="12.75" customHeight="1">
      <c r="A14" s="9" t="s">
        <v>33</v>
      </c>
      <c r="B14" s="18">
        <v>86895.7</v>
      </c>
      <c r="C14" s="18">
        <v>375204.7</v>
      </c>
      <c r="D14" s="18">
        <v>455474.2</v>
      </c>
      <c r="E14" s="18">
        <f>+B14+C14+D14</f>
        <v>917574.6000000001</v>
      </c>
      <c r="F14" s="18">
        <v>304181</v>
      </c>
    </row>
    <row r="15" spans="1:6" s="4" customFormat="1" ht="19.5" customHeight="1">
      <c r="A15" s="26" t="s">
        <v>34</v>
      </c>
      <c r="B15" s="14">
        <f>+B10/B14*100</f>
        <v>4.855936484774276</v>
      </c>
      <c r="C15" s="14">
        <f>+C10/C14*100</f>
        <v>7.924234424568775</v>
      </c>
      <c r="D15" s="14">
        <f>+D10/D14*100</f>
        <v>6.165003418415357</v>
      </c>
      <c r="E15" s="14">
        <f>+E10/E14*100</f>
        <v>6.760398555060264</v>
      </c>
      <c r="F15" s="14">
        <f>+F10/F14*100</f>
        <v>9.281447559183514</v>
      </c>
    </row>
    <row r="16" spans="1:6" ht="18" customHeight="1">
      <c r="A16" s="43" t="s">
        <v>48</v>
      </c>
      <c r="B16" s="43"/>
      <c r="C16" s="43"/>
      <c r="D16" s="43"/>
      <c r="E16" s="43"/>
      <c r="F16" s="43"/>
    </row>
    <row r="17" spans="1:6" ht="18" customHeight="1">
      <c r="A17" s="43" t="s">
        <v>28</v>
      </c>
      <c r="B17" s="43"/>
      <c r="C17" s="43"/>
      <c r="D17" s="43"/>
      <c r="E17" s="43"/>
      <c r="F17" s="43"/>
    </row>
    <row r="18" spans="1:6" ht="12.75">
      <c r="A18" s="22">
        <v>2003</v>
      </c>
      <c r="B18" s="18">
        <v>3472.2427490562</v>
      </c>
      <c r="C18" s="18">
        <v>25441.618861511</v>
      </c>
      <c r="D18" s="18">
        <v>21093.3529853277</v>
      </c>
      <c r="E18" s="18">
        <v>50007.2145958949</v>
      </c>
      <c r="F18" s="18">
        <v>23597.3</v>
      </c>
    </row>
    <row r="19" spans="1:6" ht="12.75">
      <c r="A19" s="22">
        <v>2004</v>
      </c>
      <c r="B19" s="18">
        <v>3681.4</v>
      </c>
      <c r="C19" s="18">
        <v>25474.2</v>
      </c>
      <c r="D19" s="18">
        <v>20987.7</v>
      </c>
      <c r="E19" s="18">
        <v>50143.3</v>
      </c>
      <c r="F19" s="18">
        <v>23998.5</v>
      </c>
    </row>
    <row r="20" spans="1:6" ht="12.75">
      <c r="A20" s="22">
        <v>2005</v>
      </c>
      <c r="B20" s="18">
        <v>3817.1000573101</v>
      </c>
      <c r="C20" s="18">
        <v>25687.1628224456</v>
      </c>
      <c r="D20" s="18">
        <v>21136.121974574</v>
      </c>
      <c r="E20" s="18">
        <v>50640.384854329706</v>
      </c>
      <c r="F20" s="18">
        <v>24390.2942419045</v>
      </c>
    </row>
    <row r="21" spans="1:6" ht="12.75">
      <c r="A21" s="22">
        <v>2006</v>
      </c>
      <c r="B21" s="18">
        <v>3841.592511864</v>
      </c>
      <c r="C21" s="18">
        <v>25453.8520537057</v>
      </c>
      <c r="D21" s="18">
        <v>21675.8456240338</v>
      </c>
      <c r="E21" s="18">
        <v>50971.290189603504</v>
      </c>
      <c r="F21" s="18">
        <v>24865.5968310215</v>
      </c>
    </row>
    <row r="22" spans="1:6" ht="12.75">
      <c r="A22" s="22">
        <v>2007</v>
      </c>
      <c r="B22" s="18">
        <v>4074.7835767563</v>
      </c>
      <c r="C22" s="18">
        <v>25618.0863789776</v>
      </c>
      <c r="D22" s="18">
        <v>22245.3180477214</v>
      </c>
      <c r="E22" s="18">
        <v>51938.1880034553</v>
      </c>
      <c r="F22" s="18">
        <v>24721.0446879387</v>
      </c>
    </row>
    <row r="23" spans="1:6" s="1" customFormat="1" ht="18" customHeight="1">
      <c r="A23" s="43" t="s">
        <v>29</v>
      </c>
      <c r="B23" s="43"/>
      <c r="C23" s="43"/>
      <c r="D23" s="43"/>
      <c r="E23" s="43"/>
      <c r="F23" s="43"/>
    </row>
    <row r="24" spans="1:6" s="1" customFormat="1" ht="18" customHeight="1">
      <c r="A24" s="9" t="s">
        <v>31</v>
      </c>
      <c r="B24" s="18">
        <v>17904.4849576809</v>
      </c>
      <c r="C24" s="18">
        <v>101052.802513289</v>
      </c>
      <c r="D24" s="18">
        <v>88712.8755569998</v>
      </c>
      <c r="E24" s="18">
        <f>+B24+C24+D24</f>
        <v>207670.1630279697</v>
      </c>
      <c r="F24" s="18">
        <v>91900.2946174313</v>
      </c>
    </row>
    <row r="25" spans="1:6" s="1" customFormat="1" ht="12.75" customHeight="1">
      <c r="A25" s="9" t="s">
        <v>32</v>
      </c>
      <c r="B25" s="18">
        <v>68743.7315525356</v>
      </c>
      <c r="C25" s="18">
        <v>219377.516397827</v>
      </c>
      <c r="D25" s="18">
        <v>270320.540150314</v>
      </c>
      <c r="E25" s="18">
        <f>+B25+C25+D25</f>
        <v>558441.7881006766</v>
      </c>
      <c r="F25" s="18">
        <v>159789.125336646</v>
      </c>
    </row>
    <row r="26" spans="1:6" s="4" customFormat="1" ht="12.75" customHeight="1">
      <c r="A26" s="9" t="s">
        <v>33</v>
      </c>
      <c r="B26" s="18">
        <v>86605.948527003</v>
      </c>
      <c r="C26" s="18">
        <v>320426.9347784</v>
      </c>
      <c r="D26" s="18">
        <v>359062.526620207</v>
      </c>
      <c r="E26" s="18">
        <f>+B26+C26+D26</f>
        <v>766095.4099256101</v>
      </c>
      <c r="F26" s="18">
        <v>251725.365651128</v>
      </c>
    </row>
    <row r="27" spans="1:6" s="4" customFormat="1" ht="19.5" customHeight="1">
      <c r="A27" s="26" t="s">
        <v>34</v>
      </c>
      <c r="B27" s="14">
        <f>+B22/B26*100</f>
        <v>4.704969630909148</v>
      </c>
      <c r="C27" s="14">
        <f>+C22/C26*100</f>
        <v>7.994985314419491</v>
      </c>
      <c r="D27" s="14">
        <f>+D22/D26*100</f>
        <v>6.195388379041584</v>
      </c>
      <c r="E27" s="14">
        <f>+E22/E26*100</f>
        <v>6.779597858248314</v>
      </c>
      <c r="F27" s="14">
        <f>+F22/F26*100</f>
        <v>9.820641087954627</v>
      </c>
    </row>
    <row r="28" spans="1:6" s="1" customFormat="1" ht="12.75">
      <c r="A28" s="11"/>
      <c r="B28" s="11"/>
      <c r="C28" s="3"/>
      <c r="D28" s="3"/>
      <c r="E28" s="7"/>
      <c r="F28" s="7"/>
    </row>
    <row r="29" spans="1:6" s="1" customFormat="1" ht="12.75" customHeight="1">
      <c r="A29" s="9" t="s">
        <v>36</v>
      </c>
      <c r="B29" s="9"/>
      <c r="C29" s="9"/>
      <c r="D29" s="9"/>
      <c r="E29" s="9"/>
      <c r="F29" s="9"/>
    </row>
    <row r="30" spans="1:3" ht="12.75" customHeight="1">
      <c r="A30" s="2"/>
      <c r="B30" s="2"/>
      <c r="C30" s="2"/>
    </row>
    <row r="32" ht="12.75">
      <c r="B32" s="28"/>
    </row>
  </sheetData>
  <sheetProtection/>
  <mergeCells count="9">
    <mergeCell ref="A2:A3"/>
    <mergeCell ref="B2:E2"/>
    <mergeCell ref="F2:F3"/>
    <mergeCell ref="A4:F4"/>
    <mergeCell ref="A23:F23"/>
    <mergeCell ref="A5:F5"/>
    <mergeCell ref="A11:F11"/>
    <mergeCell ref="A16:F16"/>
    <mergeCell ref="A17:F1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5">
      <selection activeCell="M23" sqref="M23"/>
    </sheetView>
  </sheetViews>
  <sheetFormatPr defaultColWidth="9.140625" defaultRowHeight="12.75"/>
  <cols>
    <col min="1" max="1" width="14.57421875" style="0" customWidth="1"/>
    <col min="2" max="2" width="10.00390625" style="0" customWidth="1"/>
    <col min="6" max="6" width="11.421875" style="0" customWidth="1"/>
    <col min="9" max="9" width="11.57421875" style="0" customWidth="1"/>
  </cols>
  <sheetData>
    <row r="1" spans="1:9" s="1" customFormat="1" ht="24.75" customHeight="1">
      <c r="A1" s="16" t="s">
        <v>61</v>
      </c>
      <c r="B1" s="16"/>
      <c r="C1" s="17"/>
      <c r="D1" s="17"/>
      <c r="E1" s="9"/>
      <c r="F1" s="9"/>
      <c r="G1" s="9"/>
      <c r="H1" s="9"/>
      <c r="I1" s="9"/>
    </row>
    <row r="2" spans="1:9" ht="82.5" customHeight="1">
      <c r="A2" s="24"/>
      <c r="B2" s="25" t="s">
        <v>50</v>
      </c>
      <c r="C2" s="25" t="s">
        <v>51</v>
      </c>
      <c r="D2" s="25" t="s">
        <v>52</v>
      </c>
      <c r="E2" s="25" t="s">
        <v>53</v>
      </c>
      <c r="F2" s="25" t="s">
        <v>54</v>
      </c>
      <c r="G2" s="25" t="s">
        <v>55</v>
      </c>
      <c r="H2" s="25" t="s">
        <v>56</v>
      </c>
      <c r="I2" s="25" t="s">
        <v>57</v>
      </c>
    </row>
    <row r="3" spans="1:9" ht="21.75" customHeight="1">
      <c r="A3" s="42" t="s">
        <v>59</v>
      </c>
      <c r="B3" s="42"/>
      <c r="C3" s="42"/>
      <c r="D3" s="42"/>
      <c r="E3" s="42"/>
      <c r="F3" s="42"/>
      <c r="G3" s="42"/>
      <c r="H3" s="42"/>
      <c r="I3" s="42"/>
    </row>
    <row r="4" spans="1:9" ht="21.7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22">
        <v>2003</v>
      </c>
      <c r="B5" s="29">
        <v>2.2</v>
      </c>
      <c r="C5" s="29">
        <v>30.5</v>
      </c>
      <c r="D5" s="29">
        <v>9.8</v>
      </c>
      <c r="E5" s="29">
        <v>12.1</v>
      </c>
      <c r="F5" s="29">
        <v>14.5</v>
      </c>
      <c r="G5" s="29">
        <v>49.5</v>
      </c>
      <c r="H5" s="29">
        <v>28.3</v>
      </c>
      <c r="I5" s="29">
        <v>10.4</v>
      </c>
    </row>
    <row r="6" spans="1:9" ht="12.75">
      <c r="A6" s="22">
        <v>2004</v>
      </c>
      <c r="B6" s="29">
        <v>2.4</v>
      </c>
      <c r="C6" s="29">
        <v>31.5</v>
      </c>
      <c r="D6" s="29">
        <v>9.3</v>
      </c>
      <c r="E6" s="29">
        <v>11.6</v>
      </c>
      <c r="F6" s="29">
        <v>13.3</v>
      </c>
      <c r="G6" s="29">
        <v>49.3</v>
      </c>
      <c r="H6" s="29">
        <v>26.7</v>
      </c>
      <c r="I6" s="29">
        <v>10</v>
      </c>
    </row>
    <row r="7" spans="1:9" ht="12.75">
      <c r="A7" s="22">
        <v>2005</v>
      </c>
      <c r="B7" s="29">
        <v>2.6</v>
      </c>
      <c r="C7" s="29">
        <v>29.7</v>
      </c>
      <c r="D7" s="29">
        <v>8.4</v>
      </c>
      <c r="E7" s="29">
        <v>11.6</v>
      </c>
      <c r="F7" s="29">
        <v>13.8</v>
      </c>
      <c r="G7" s="29">
        <v>51.3</v>
      </c>
      <c r="H7" s="29">
        <v>26.1</v>
      </c>
      <c r="I7" s="29">
        <v>10</v>
      </c>
    </row>
    <row r="8" spans="1:9" ht="12.75">
      <c r="A8" s="22">
        <v>2006</v>
      </c>
      <c r="B8" s="29">
        <v>2.3</v>
      </c>
      <c r="C8" s="29">
        <v>30.3</v>
      </c>
      <c r="D8" s="29">
        <v>7.4</v>
      </c>
      <c r="E8" s="29">
        <v>12.1</v>
      </c>
      <c r="F8" s="29">
        <v>13.1</v>
      </c>
      <c r="G8" s="29">
        <v>54.6</v>
      </c>
      <c r="H8" s="29">
        <v>25.2</v>
      </c>
      <c r="I8" s="29">
        <v>105</v>
      </c>
    </row>
    <row r="9" spans="1:9" ht="12.75">
      <c r="A9" s="22">
        <v>2007</v>
      </c>
      <c r="B9">
        <v>2.2</v>
      </c>
      <c r="C9" s="29">
        <v>31</v>
      </c>
      <c r="D9" s="29">
        <v>7.3</v>
      </c>
      <c r="E9" s="29">
        <v>12.5</v>
      </c>
      <c r="F9" s="29">
        <v>14.2</v>
      </c>
      <c r="G9" s="29">
        <v>54.8</v>
      </c>
      <c r="H9">
        <v>24.7</v>
      </c>
      <c r="I9" s="29">
        <v>10.2</v>
      </c>
    </row>
    <row r="10" spans="1:9" s="1" customFormat="1" ht="21.75" customHeight="1">
      <c r="A10" s="43" t="s">
        <v>29</v>
      </c>
      <c r="B10" s="43"/>
      <c r="C10" s="43"/>
      <c r="D10" s="43"/>
      <c r="E10" s="43"/>
      <c r="F10" s="43"/>
      <c r="G10" s="43"/>
      <c r="H10" s="43"/>
      <c r="I10" s="43"/>
    </row>
    <row r="11" spans="1:9" s="1" customFormat="1" ht="18" customHeight="1">
      <c r="A11" s="9" t="s">
        <v>31</v>
      </c>
      <c r="B11" s="18">
        <v>10.8</v>
      </c>
      <c r="C11" s="18">
        <v>142.4</v>
      </c>
      <c r="D11" s="18">
        <v>102.7</v>
      </c>
      <c r="E11" s="18">
        <v>39.3</v>
      </c>
      <c r="F11" s="18">
        <v>68.6</v>
      </c>
      <c r="G11" s="18">
        <f>+G13-G12</f>
        <v>347.10000000000014</v>
      </c>
      <c r="H11" s="18">
        <v>147.5</v>
      </c>
      <c r="I11" s="18">
        <f>+I13-I12</f>
        <v>39.70000000000002</v>
      </c>
    </row>
    <row r="12" spans="1:9" s="1" customFormat="1" ht="12.75" customHeight="1">
      <c r="A12" s="9" t="s">
        <v>32</v>
      </c>
      <c r="B12" s="18">
        <v>26.1</v>
      </c>
      <c r="C12" s="18">
        <v>332.9</v>
      </c>
      <c r="D12" s="18">
        <v>420.7</v>
      </c>
      <c r="E12" s="18">
        <v>192.1</v>
      </c>
      <c r="F12" s="18">
        <v>188.1</v>
      </c>
      <c r="G12" s="18">
        <v>1970.7</v>
      </c>
      <c r="H12" s="18">
        <v>780.2</v>
      </c>
      <c r="I12">
        <v>90.1</v>
      </c>
    </row>
    <row r="13" spans="1:9" s="4" customFormat="1" ht="12.75" customHeight="1">
      <c r="A13" s="9" t="s">
        <v>33</v>
      </c>
      <c r="B13" s="18">
        <v>38.8</v>
      </c>
      <c r="C13" s="18">
        <v>475.3</v>
      </c>
      <c r="D13" s="18">
        <v>523.4</v>
      </c>
      <c r="E13" s="18">
        <v>231.4</v>
      </c>
      <c r="F13" s="18">
        <v>256.7</v>
      </c>
      <c r="G13" s="18">
        <v>2317.8</v>
      </c>
      <c r="H13" s="18">
        <v>927.7</v>
      </c>
      <c r="I13">
        <v>129.8</v>
      </c>
    </row>
    <row r="14" spans="1:9" s="4" customFormat="1" ht="19.5" customHeight="1">
      <c r="A14" s="26" t="s">
        <v>34</v>
      </c>
      <c r="B14" s="14">
        <f>+B9/B13*100</f>
        <v>5.670103092783505</v>
      </c>
      <c r="C14" s="14">
        <f aca="true" t="shared" si="0" ref="C14:H14">+C9/C13*100</f>
        <v>6.5221965074689665</v>
      </c>
      <c r="D14" s="14">
        <f t="shared" si="0"/>
        <v>1.3947267863966373</v>
      </c>
      <c r="E14" s="14">
        <f t="shared" si="0"/>
        <v>5.4019014693172</v>
      </c>
      <c r="F14" s="14">
        <f t="shared" si="0"/>
        <v>5.531749123490456</v>
      </c>
      <c r="G14" s="14">
        <f>+G9/G24*100</f>
        <v>3.134652785722457</v>
      </c>
      <c r="H14" s="14">
        <f t="shared" si="0"/>
        <v>2.6624986525816534</v>
      </c>
      <c r="I14" s="14">
        <f>+I9/I12*100</f>
        <v>11.320754716981133</v>
      </c>
    </row>
    <row r="15" spans="1:9" ht="21.75" customHeight="1">
      <c r="A15" s="43" t="s">
        <v>60</v>
      </c>
      <c r="B15" s="43"/>
      <c r="C15" s="43"/>
      <c r="D15" s="43"/>
      <c r="E15" s="43"/>
      <c r="F15" s="43"/>
      <c r="G15" s="43"/>
      <c r="H15" s="43"/>
      <c r="I15" s="43"/>
    </row>
    <row r="16" spans="1:9" ht="21.75" customHeight="1">
      <c r="A16" s="43" t="s">
        <v>28</v>
      </c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22">
        <v>2003</v>
      </c>
      <c r="B17" s="18">
        <v>1.8</v>
      </c>
      <c r="C17" s="18">
        <v>15.5</v>
      </c>
      <c r="D17" s="18">
        <v>7.3</v>
      </c>
      <c r="E17" s="18">
        <v>11.7</v>
      </c>
      <c r="F17" s="18">
        <v>10.9</v>
      </c>
      <c r="G17" s="18">
        <v>39.1</v>
      </c>
      <c r="H17" s="19">
        <v>19</v>
      </c>
      <c r="I17" s="19">
        <v>10.2</v>
      </c>
    </row>
    <row r="18" spans="1:9" ht="12.75">
      <c r="A18" s="22">
        <v>2004</v>
      </c>
      <c r="B18" s="18">
        <v>2</v>
      </c>
      <c r="C18" s="18">
        <v>16.8</v>
      </c>
      <c r="D18" s="18">
        <v>6.8</v>
      </c>
      <c r="E18" s="18">
        <v>11.2</v>
      </c>
      <c r="F18" s="18">
        <v>9.8</v>
      </c>
      <c r="G18" s="18">
        <v>39.1</v>
      </c>
      <c r="H18" s="19">
        <v>17.2</v>
      </c>
      <c r="I18" s="19">
        <v>9.8</v>
      </c>
    </row>
    <row r="19" spans="1:9" ht="12.75">
      <c r="A19" s="22">
        <v>2005</v>
      </c>
      <c r="B19" s="18">
        <v>2.2</v>
      </c>
      <c r="C19" s="18">
        <v>16.2</v>
      </c>
      <c r="D19" s="18">
        <v>6.4</v>
      </c>
      <c r="E19" s="18">
        <v>11.2</v>
      </c>
      <c r="F19" s="18">
        <v>10.8</v>
      </c>
      <c r="G19" s="18">
        <v>41.5</v>
      </c>
      <c r="H19" s="19">
        <v>17.4</v>
      </c>
      <c r="I19" s="19">
        <v>9.8</v>
      </c>
    </row>
    <row r="20" spans="1:9" ht="12.75">
      <c r="A20" s="22">
        <v>2006</v>
      </c>
      <c r="B20" s="38">
        <v>2</v>
      </c>
      <c r="C20" s="38">
        <v>16.7</v>
      </c>
      <c r="D20" s="38">
        <v>5.6</v>
      </c>
      <c r="E20" s="38">
        <v>11.9</v>
      </c>
      <c r="F20" s="38">
        <v>10.1</v>
      </c>
      <c r="G20" s="38">
        <v>45</v>
      </c>
      <c r="H20" s="39">
        <v>16.4</v>
      </c>
      <c r="I20" s="19">
        <v>10.3</v>
      </c>
    </row>
    <row r="21" spans="1:9" ht="12.75">
      <c r="A21" s="22">
        <v>2007</v>
      </c>
      <c r="B21" s="38">
        <v>1.9</v>
      </c>
      <c r="C21" s="38">
        <v>16.2</v>
      </c>
      <c r="D21" s="38">
        <v>5.4</v>
      </c>
      <c r="E21" s="38">
        <v>12.3</v>
      </c>
      <c r="F21" s="38">
        <v>11</v>
      </c>
      <c r="G21" s="38">
        <v>45</v>
      </c>
      <c r="H21" s="39">
        <v>15.8</v>
      </c>
      <c r="I21" s="39">
        <v>10</v>
      </c>
    </row>
    <row r="22" spans="1:9" s="1" customFormat="1" ht="21.75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</row>
    <row r="23" spans="1:9" s="1" customFormat="1" ht="18" customHeight="1">
      <c r="A23" s="9" t="s">
        <v>31</v>
      </c>
      <c r="B23" s="18">
        <v>9.5</v>
      </c>
      <c r="C23" s="18">
        <v>87</v>
      </c>
      <c r="D23" s="18">
        <v>83</v>
      </c>
      <c r="E23" s="18">
        <v>37.3</v>
      </c>
      <c r="F23" s="18">
        <v>56.6</v>
      </c>
      <c r="G23" s="18">
        <v>299.5</v>
      </c>
      <c r="H23" s="18">
        <v>102.6</v>
      </c>
      <c r="I23" s="18">
        <v>39.2</v>
      </c>
    </row>
    <row r="24" spans="1:9" s="1" customFormat="1" ht="12.75" customHeight="1">
      <c r="A24" s="9" t="s">
        <v>32</v>
      </c>
      <c r="B24" s="18">
        <v>23.5</v>
      </c>
      <c r="C24" s="18">
        <v>251.5</v>
      </c>
      <c r="D24" s="18">
        <v>340</v>
      </c>
      <c r="E24" s="18">
        <v>186.8</v>
      </c>
      <c r="F24" s="18">
        <v>165.4</v>
      </c>
      <c r="G24" s="18">
        <v>1748.2</v>
      </c>
      <c r="H24" s="18">
        <v>597.2</v>
      </c>
      <c r="I24" s="18">
        <v>88.9</v>
      </c>
    </row>
    <row r="25" spans="1:9" s="4" customFormat="1" ht="12.75" customHeight="1">
      <c r="A25" s="9" t="s">
        <v>33</v>
      </c>
      <c r="B25" s="18">
        <v>35</v>
      </c>
      <c r="C25" s="18">
        <v>338.5</v>
      </c>
      <c r="D25" s="18">
        <v>423</v>
      </c>
      <c r="E25" s="18">
        <v>224.1</v>
      </c>
      <c r="F25" s="18">
        <v>222</v>
      </c>
      <c r="G25" s="18">
        <f>+G23+G24</f>
        <v>2047.7</v>
      </c>
      <c r="H25" s="18">
        <v>699.8</v>
      </c>
      <c r="I25" s="18">
        <v>128.1</v>
      </c>
    </row>
    <row r="26" spans="1:9" s="4" customFormat="1" ht="19.5" customHeight="1">
      <c r="A26" s="26" t="s">
        <v>34</v>
      </c>
      <c r="B26" s="14">
        <f>+B21/B25*100</f>
        <v>5.428571428571429</v>
      </c>
      <c r="C26" s="14">
        <f aca="true" t="shared" si="1" ref="C26:I26">+C21/C25*100</f>
        <v>4.7858197932053175</v>
      </c>
      <c r="D26" s="14">
        <f t="shared" si="1"/>
        <v>1.2765957446808511</v>
      </c>
      <c r="E26" s="14">
        <f t="shared" si="1"/>
        <v>5.4886211512717535</v>
      </c>
      <c r="F26" s="14">
        <f t="shared" si="1"/>
        <v>4.954954954954955</v>
      </c>
      <c r="G26" s="14">
        <f t="shared" si="1"/>
        <v>2.1975875372369</v>
      </c>
      <c r="H26" s="14">
        <f t="shared" si="1"/>
        <v>2.2577879394112608</v>
      </c>
      <c r="I26" s="14">
        <f t="shared" si="1"/>
        <v>7.8064012490242005</v>
      </c>
    </row>
    <row r="27" spans="1:9" s="1" customFormat="1" ht="12.75">
      <c r="A27" s="11"/>
      <c r="B27" s="11"/>
      <c r="C27" s="3"/>
      <c r="D27" s="3"/>
      <c r="E27" s="7"/>
      <c r="F27" s="7"/>
      <c r="G27" s="7"/>
      <c r="H27" s="7"/>
      <c r="I27" s="7"/>
    </row>
    <row r="28" spans="1:9" s="1" customFormat="1" ht="12.75" customHeight="1">
      <c r="A28" s="9" t="s">
        <v>36</v>
      </c>
      <c r="B28" s="9"/>
      <c r="C28" s="9"/>
      <c r="D28" s="9"/>
      <c r="E28" s="9"/>
      <c r="F28" s="9"/>
      <c r="G28" s="9"/>
      <c r="H28" s="9"/>
      <c r="I28" s="9"/>
    </row>
    <row r="29" spans="1:9" ht="12.75" customHeight="1">
      <c r="A29" s="6" t="s">
        <v>37</v>
      </c>
      <c r="B29" s="21"/>
      <c r="C29" s="21"/>
      <c r="D29" s="21"/>
      <c r="E29" s="21"/>
      <c r="F29" s="21"/>
      <c r="G29" s="21"/>
      <c r="H29" s="2"/>
      <c r="I29" s="2"/>
    </row>
  </sheetData>
  <sheetProtection/>
  <mergeCells count="6">
    <mergeCell ref="A16:I16"/>
    <mergeCell ref="A22:I22"/>
    <mergeCell ref="A3:I3"/>
    <mergeCell ref="A4:I4"/>
    <mergeCell ref="A10:I10"/>
    <mergeCell ref="A15:I1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A29" sqref="A29:B29"/>
    </sheetView>
  </sheetViews>
  <sheetFormatPr defaultColWidth="9.140625" defaultRowHeight="12.75"/>
  <cols>
    <col min="1" max="1" width="14.57421875" style="0" customWidth="1"/>
    <col min="2" max="2" width="10.57421875" style="0" customWidth="1"/>
    <col min="5" max="5" width="16.140625" style="0" customWidth="1"/>
    <col min="6" max="6" width="13.140625" style="0" customWidth="1"/>
  </cols>
  <sheetData>
    <row r="1" spans="1:8" s="1" customFormat="1" ht="24.75" customHeight="1">
      <c r="A1" s="16" t="s">
        <v>58</v>
      </c>
      <c r="B1" s="17"/>
      <c r="C1" s="17"/>
      <c r="D1" s="17"/>
      <c r="E1" s="17"/>
      <c r="F1" s="9"/>
      <c r="G1" s="9"/>
      <c r="H1" s="9"/>
    </row>
    <row r="2" spans="1:8" ht="64.5" customHeight="1">
      <c r="A2" s="24"/>
      <c r="B2" s="25" t="s">
        <v>40</v>
      </c>
      <c r="C2" s="25" t="s">
        <v>41</v>
      </c>
      <c r="D2" s="25" t="s">
        <v>42</v>
      </c>
      <c r="E2" s="25" t="s">
        <v>43</v>
      </c>
      <c r="F2" s="25" t="s">
        <v>44</v>
      </c>
      <c r="G2" s="25" t="s">
        <v>45</v>
      </c>
      <c r="H2" s="25" t="s">
        <v>21</v>
      </c>
    </row>
    <row r="3" spans="1:8" ht="18" customHeight="1">
      <c r="A3" s="43" t="s">
        <v>59</v>
      </c>
      <c r="B3" s="43"/>
      <c r="C3" s="43"/>
      <c r="D3" s="43"/>
      <c r="E3" s="43"/>
      <c r="F3" s="43"/>
      <c r="G3" s="43"/>
      <c r="H3" s="43"/>
    </row>
    <row r="4" spans="1:8" ht="18" customHeight="1">
      <c r="A4" s="43" t="s">
        <v>28</v>
      </c>
      <c r="B4" s="43"/>
      <c r="C4" s="43"/>
      <c r="D4" s="43"/>
      <c r="E4" s="43"/>
      <c r="F4" s="43"/>
      <c r="G4" s="43"/>
      <c r="H4" s="43"/>
    </row>
    <row r="5" spans="1:8" ht="12.75">
      <c r="A5" s="22">
        <v>2003</v>
      </c>
      <c r="B5" s="12">
        <v>138</v>
      </c>
      <c r="C5" s="12">
        <v>157.3</v>
      </c>
      <c r="D5" s="12">
        <v>123.1</v>
      </c>
      <c r="E5" s="12">
        <v>404.8</v>
      </c>
      <c r="F5" s="12">
        <v>172.7</v>
      </c>
      <c r="G5" s="12">
        <v>511</v>
      </c>
      <c r="H5" s="12">
        <v>1506.9</v>
      </c>
    </row>
    <row r="6" spans="1:8" ht="12.75">
      <c r="A6" s="22">
        <v>2004</v>
      </c>
      <c r="B6" s="12">
        <v>136.2</v>
      </c>
      <c r="C6" s="12">
        <v>154.1</v>
      </c>
      <c r="D6" s="12">
        <v>124.2</v>
      </c>
      <c r="E6" s="12">
        <v>406.1</v>
      </c>
      <c r="F6" s="12">
        <v>170.7</v>
      </c>
      <c r="G6" s="12">
        <v>511.3</v>
      </c>
      <c r="H6" s="12">
        <v>1502.6</v>
      </c>
    </row>
    <row r="7" spans="1:8" ht="12.75">
      <c r="A7" s="22">
        <v>2005</v>
      </c>
      <c r="B7" s="12">
        <v>139</v>
      </c>
      <c r="C7" s="12">
        <v>154</v>
      </c>
      <c r="D7" s="12">
        <v>124</v>
      </c>
      <c r="E7" s="12">
        <v>410</v>
      </c>
      <c r="F7" s="12">
        <v>176</v>
      </c>
      <c r="G7" s="12">
        <v>519</v>
      </c>
      <c r="H7" s="12">
        <v>1523</v>
      </c>
    </row>
    <row r="8" spans="1:8" ht="12.75">
      <c r="A8" s="22">
        <v>2006</v>
      </c>
      <c r="B8" s="12">
        <v>148</v>
      </c>
      <c r="C8" s="12">
        <v>156</v>
      </c>
      <c r="D8" s="12">
        <v>122.7</v>
      </c>
      <c r="E8" s="12">
        <v>414.5</v>
      </c>
      <c r="F8" s="12">
        <v>176.1</v>
      </c>
      <c r="G8" s="12">
        <v>528.8</v>
      </c>
      <c r="H8" s="12">
        <v>1546.3</v>
      </c>
    </row>
    <row r="9" spans="1:16" ht="12.75">
      <c r="A9" s="22">
        <v>2007</v>
      </c>
      <c r="B9" s="12">
        <v>137.5</v>
      </c>
      <c r="C9" s="12">
        <v>157.5</v>
      </c>
      <c r="D9" s="12">
        <v>129.1</v>
      </c>
      <c r="E9" s="12">
        <v>405.3</v>
      </c>
      <c r="F9" s="12">
        <v>178.5</v>
      </c>
      <c r="G9" s="12">
        <v>522.8</v>
      </c>
      <c r="H9" s="12">
        <v>1530.7</v>
      </c>
      <c r="J9" s="12"/>
      <c r="K9" s="12"/>
      <c r="L9" s="12"/>
      <c r="M9" s="12"/>
      <c r="N9" s="12"/>
      <c r="O9" s="12"/>
      <c r="P9" s="12"/>
    </row>
    <row r="10" spans="1:16" s="1" customFormat="1" ht="18" customHeight="1">
      <c r="A10" s="43" t="s">
        <v>29</v>
      </c>
      <c r="B10" s="43"/>
      <c r="C10" s="43"/>
      <c r="D10" s="43"/>
      <c r="E10" s="43"/>
      <c r="F10" s="43"/>
      <c r="G10" s="43"/>
      <c r="H10" s="43"/>
      <c r="J10" s="12"/>
      <c r="K10" s="12"/>
      <c r="L10" s="12"/>
      <c r="M10" s="12"/>
      <c r="N10" s="12"/>
      <c r="O10" s="12"/>
      <c r="P10" s="12"/>
    </row>
    <row r="11" spans="1:16" s="1" customFormat="1" ht="18" customHeight="1">
      <c r="A11" s="9" t="s">
        <v>31</v>
      </c>
      <c r="B11" s="12">
        <v>606.3</v>
      </c>
      <c r="C11" s="12">
        <v>927.4</v>
      </c>
      <c r="D11" s="12">
        <v>601.2</v>
      </c>
      <c r="E11" s="12">
        <v>1775.4</v>
      </c>
      <c r="F11" s="12">
        <v>813.4</v>
      </c>
      <c r="G11" s="12">
        <v>2081.2</v>
      </c>
      <c r="H11" s="12">
        <v>6804.9</v>
      </c>
      <c r="I11" s="37"/>
      <c r="J11" s="12"/>
      <c r="K11" s="12"/>
      <c r="L11" s="12"/>
      <c r="M11" s="12"/>
      <c r="N11" s="12"/>
      <c r="O11" s="12"/>
      <c r="P11" s="12"/>
    </row>
    <row r="12" spans="1:9" s="1" customFormat="1" ht="12.75" customHeight="1">
      <c r="A12" s="9" t="s">
        <v>32</v>
      </c>
      <c r="B12" s="12">
        <v>714.7</v>
      </c>
      <c r="C12" s="12">
        <v>4142.3</v>
      </c>
      <c r="D12" s="12">
        <v>1377.7</v>
      </c>
      <c r="E12" s="12">
        <v>4912.7</v>
      </c>
      <c r="F12" s="12">
        <v>2721.6</v>
      </c>
      <c r="G12" s="12">
        <v>4341.9</v>
      </c>
      <c r="H12" s="12">
        <v>18210.9</v>
      </c>
      <c r="I12" s="37"/>
    </row>
    <row r="13" spans="1:9" s="4" customFormat="1" ht="12.75" customHeight="1">
      <c r="A13" s="9" t="s">
        <v>33</v>
      </c>
      <c r="B13" s="12">
        <v>1321</v>
      </c>
      <c r="C13" s="12">
        <v>5071.6</v>
      </c>
      <c r="D13" s="12">
        <v>1978.9</v>
      </c>
      <c r="E13" s="12">
        <v>6688.1</v>
      </c>
      <c r="F13" s="12">
        <v>3535</v>
      </c>
      <c r="G13" s="12">
        <v>6431.8</v>
      </c>
      <c r="H13" s="12">
        <v>25026.4</v>
      </c>
      <c r="I13" s="37"/>
    </row>
    <row r="14" spans="1:16" s="4" customFormat="1" ht="19.5" customHeight="1">
      <c r="A14" s="26" t="s">
        <v>34</v>
      </c>
      <c r="B14" s="14">
        <f>+B9/B13*100</f>
        <v>10.40878122634368</v>
      </c>
      <c r="C14" s="14">
        <f aca="true" t="shared" si="0" ref="C14:H14">+C9/C13*100</f>
        <v>3.1055288271945733</v>
      </c>
      <c r="D14" s="14">
        <f t="shared" si="0"/>
        <v>6.523826368184345</v>
      </c>
      <c r="E14" s="14">
        <f t="shared" si="0"/>
        <v>6.060017045199683</v>
      </c>
      <c r="F14" s="14">
        <f t="shared" si="0"/>
        <v>5.0495049504950495</v>
      </c>
      <c r="G14" s="14">
        <f t="shared" si="0"/>
        <v>8.128362200317172</v>
      </c>
      <c r="H14" s="14">
        <f t="shared" si="0"/>
        <v>6.116341143752198</v>
      </c>
      <c r="K14" s="37"/>
      <c r="L14" s="37"/>
      <c r="M14" s="37"/>
      <c r="N14" s="37"/>
      <c r="O14" s="37"/>
      <c r="P14" s="37"/>
    </row>
    <row r="15" spans="1:8" ht="18" customHeight="1">
      <c r="A15" s="43" t="s">
        <v>60</v>
      </c>
      <c r="B15" s="43"/>
      <c r="C15" s="43"/>
      <c r="D15" s="43"/>
      <c r="E15" s="43"/>
      <c r="F15" s="43"/>
      <c r="G15" s="43"/>
      <c r="H15" s="43"/>
    </row>
    <row r="16" spans="1:8" ht="18" customHeight="1">
      <c r="A16" s="43" t="s">
        <v>28</v>
      </c>
      <c r="B16" s="43"/>
      <c r="C16" s="43"/>
      <c r="D16" s="43"/>
      <c r="E16" s="43"/>
      <c r="F16" s="43"/>
      <c r="G16" s="43"/>
      <c r="H16" s="43"/>
    </row>
    <row r="17" spans="1:8" ht="12.75">
      <c r="A17" s="22">
        <v>2003</v>
      </c>
      <c r="B17" s="12">
        <v>68.9</v>
      </c>
      <c r="C17" s="12">
        <v>115.5</v>
      </c>
      <c r="D17" s="12">
        <v>93</v>
      </c>
      <c r="E17" s="12">
        <v>238.7</v>
      </c>
      <c r="F17" s="12">
        <v>113.1</v>
      </c>
      <c r="G17" s="12">
        <v>456.3</v>
      </c>
      <c r="H17" s="12">
        <v>1085.5</v>
      </c>
    </row>
    <row r="18" spans="1:8" ht="12.75">
      <c r="A18" s="22">
        <v>2004</v>
      </c>
      <c r="B18" s="12">
        <v>69.7</v>
      </c>
      <c r="C18" s="12">
        <v>112.7</v>
      </c>
      <c r="D18" s="12">
        <v>92.3</v>
      </c>
      <c r="E18" s="12">
        <v>236.9</v>
      </c>
      <c r="F18" s="12">
        <v>107.8</v>
      </c>
      <c r="G18" s="12">
        <v>454.6</v>
      </c>
      <c r="H18" s="12">
        <v>1074</v>
      </c>
    </row>
    <row r="19" spans="1:8" ht="12.75">
      <c r="A19" s="22">
        <v>2005</v>
      </c>
      <c r="B19" s="12">
        <v>74</v>
      </c>
      <c r="C19" s="12">
        <v>115.7</v>
      </c>
      <c r="D19" s="12">
        <v>92</v>
      </c>
      <c r="E19" s="12">
        <v>247</v>
      </c>
      <c r="F19" s="12">
        <v>112</v>
      </c>
      <c r="G19" s="12">
        <v>462</v>
      </c>
      <c r="H19" s="12">
        <v>1103</v>
      </c>
    </row>
    <row r="20" spans="1:8" ht="12.75">
      <c r="A20" s="22">
        <v>2006</v>
      </c>
      <c r="B20" s="12">
        <v>80</v>
      </c>
      <c r="C20" s="12">
        <v>119</v>
      </c>
      <c r="D20" s="12">
        <v>92</v>
      </c>
      <c r="E20" s="12">
        <v>245</v>
      </c>
      <c r="F20" s="12">
        <v>109</v>
      </c>
      <c r="G20" s="12">
        <v>471</v>
      </c>
      <c r="H20" s="12">
        <v>1119</v>
      </c>
    </row>
    <row r="21" spans="1:16" ht="12.75">
      <c r="A21" s="22">
        <v>2007</v>
      </c>
      <c r="B21" s="35">
        <v>74</v>
      </c>
      <c r="C21" s="35">
        <v>118</v>
      </c>
      <c r="D21" s="35">
        <v>99</v>
      </c>
      <c r="E21" s="35">
        <v>243</v>
      </c>
      <c r="F21" s="35">
        <v>111</v>
      </c>
      <c r="G21" s="35">
        <v>468</v>
      </c>
      <c r="H21" s="35">
        <v>1113</v>
      </c>
      <c r="I21" s="10"/>
      <c r="J21" s="12"/>
      <c r="K21" s="12"/>
      <c r="L21" s="12"/>
      <c r="M21" s="12"/>
      <c r="N21" s="12"/>
      <c r="O21" s="12"/>
      <c r="P21" s="12"/>
    </row>
    <row r="22" spans="1:16" s="1" customFormat="1" ht="18" customHeight="1">
      <c r="A22" s="43" t="s">
        <v>29</v>
      </c>
      <c r="B22" s="43"/>
      <c r="C22" s="43"/>
      <c r="D22" s="43"/>
      <c r="E22" s="43"/>
      <c r="F22" s="43"/>
      <c r="G22" s="43"/>
      <c r="H22" s="43"/>
      <c r="J22" s="12"/>
      <c r="K22" s="12"/>
      <c r="L22" s="12"/>
      <c r="M22" s="12"/>
      <c r="N22" s="12"/>
      <c r="O22" s="12"/>
      <c r="P22" s="12"/>
    </row>
    <row r="23" spans="1:16" s="1" customFormat="1" ht="18" customHeight="1">
      <c r="A23" s="9" t="s">
        <v>31</v>
      </c>
      <c r="B23" s="12">
        <v>296.7</v>
      </c>
      <c r="C23" s="12">
        <v>739.1</v>
      </c>
      <c r="D23" s="12">
        <v>447.8</v>
      </c>
      <c r="E23" s="12">
        <v>1061.8</v>
      </c>
      <c r="F23" s="12">
        <v>500.2</v>
      </c>
      <c r="G23" s="12">
        <v>1852.3</v>
      </c>
      <c r="H23" s="12">
        <v>4897.9</v>
      </c>
      <c r="I23" s="37"/>
      <c r="J23" s="12"/>
      <c r="K23" s="12"/>
      <c r="L23" s="12"/>
      <c r="M23" s="12"/>
      <c r="N23" s="12"/>
      <c r="O23" s="12"/>
      <c r="P23" s="12"/>
    </row>
    <row r="24" spans="1:9" s="1" customFormat="1" ht="12.75" customHeight="1">
      <c r="A24" s="9" t="s">
        <v>32</v>
      </c>
      <c r="B24" s="12">
        <v>198.6</v>
      </c>
      <c r="C24" s="12">
        <v>3514.7</v>
      </c>
      <c r="D24" s="12">
        <v>792.9</v>
      </c>
      <c r="E24" s="12">
        <v>3033.7</v>
      </c>
      <c r="F24" s="12">
        <v>1659.1</v>
      </c>
      <c r="G24" s="12">
        <v>3789.3</v>
      </c>
      <c r="H24" s="12">
        <v>12988.3</v>
      </c>
      <c r="I24" s="37"/>
    </row>
    <row r="25" spans="1:8" s="4" customFormat="1" ht="12.75" customHeight="1">
      <c r="A25" s="9" t="s">
        <v>33</v>
      </c>
      <c r="B25" s="12">
        <v>495.3</v>
      </c>
      <c r="C25" s="12">
        <v>4255.7</v>
      </c>
      <c r="D25" s="12">
        <v>1240.7</v>
      </c>
      <c r="E25" s="12">
        <v>4095.5</v>
      </c>
      <c r="F25" s="12">
        <v>2159.3</v>
      </c>
      <c r="G25" s="12">
        <v>5650.3</v>
      </c>
      <c r="H25" s="12">
        <v>17896.8</v>
      </c>
    </row>
    <row r="26" spans="1:8" s="4" customFormat="1" ht="19.5" customHeight="1">
      <c r="A26" s="26" t="s">
        <v>34</v>
      </c>
      <c r="B26" s="18">
        <f>+B21/B25*100</f>
        <v>14.940440137290532</v>
      </c>
      <c r="C26" s="18">
        <f aca="true" t="shared" si="1" ref="C26:H26">+C21/C25*100</f>
        <v>2.7727518387104357</v>
      </c>
      <c r="D26" s="18">
        <f t="shared" si="1"/>
        <v>7.979366486660757</v>
      </c>
      <c r="E26" s="18">
        <f t="shared" si="1"/>
        <v>5.933341472347699</v>
      </c>
      <c r="F26" s="18">
        <f t="shared" si="1"/>
        <v>5.1405548094289815</v>
      </c>
      <c r="G26" s="18">
        <f t="shared" si="1"/>
        <v>8.282746048882359</v>
      </c>
      <c r="H26" s="18">
        <f t="shared" si="1"/>
        <v>6.218988869518573</v>
      </c>
    </row>
    <row r="27" spans="1:8" s="1" customFormat="1" ht="12.75">
      <c r="A27" s="11"/>
      <c r="B27" s="3"/>
      <c r="C27" s="3"/>
      <c r="D27" s="3"/>
      <c r="E27" s="3"/>
      <c r="F27" s="7"/>
      <c r="G27" s="7"/>
      <c r="H27" s="7"/>
    </row>
    <row r="28" spans="1:8" s="1" customFormat="1" ht="12.75" customHeight="1">
      <c r="A28" s="9" t="s">
        <v>36</v>
      </c>
      <c r="B28" s="9"/>
      <c r="C28" s="9"/>
      <c r="D28" s="9"/>
      <c r="E28" s="9"/>
      <c r="F28" s="9"/>
      <c r="G28" s="9"/>
      <c r="H28" s="9"/>
    </row>
    <row r="29" spans="1:8" ht="12.75" customHeight="1">
      <c r="A29" s="6" t="s">
        <v>37</v>
      </c>
      <c r="B29" s="21"/>
      <c r="C29" s="21"/>
      <c r="D29" s="21"/>
      <c r="E29" s="21"/>
      <c r="F29" s="21"/>
      <c r="G29" s="21"/>
      <c r="H29" s="2"/>
    </row>
    <row r="30" ht="12.75">
      <c r="G30" s="8"/>
    </row>
    <row r="31" ht="12.75">
      <c r="B31" s="10"/>
    </row>
    <row r="33" ht="12.75">
      <c r="C33" s="10"/>
    </row>
  </sheetData>
  <sheetProtection/>
  <mergeCells count="6">
    <mergeCell ref="A16:H16"/>
    <mergeCell ref="A22:H22"/>
    <mergeCell ref="A3:H3"/>
    <mergeCell ref="A4:H4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14.57421875" style="0" customWidth="1"/>
    <col min="2" max="2" width="10.00390625" style="0" customWidth="1"/>
    <col min="6" max="6" width="11.7109375" style="0" customWidth="1"/>
    <col min="8" max="8" width="13.421875" style="0" customWidth="1"/>
    <col min="9" max="9" width="12.8515625" style="0" customWidth="1"/>
  </cols>
  <sheetData>
    <row r="1" spans="1:9" s="1" customFormat="1" ht="24.75" customHeight="1">
      <c r="A1" s="16" t="s">
        <v>49</v>
      </c>
      <c r="B1" s="16"/>
      <c r="C1" s="17"/>
      <c r="D1" s="17"/>
      <c r="E1" s="9"/>
      <c r="F1" s="9"/>
      <c r="G1" s="9"/>
      <c r="H1" s="9"/>
      <c r="I1" s="9"/>
    </row>
    <row r="2" spans="1:9" ht="75" customHeight="1">
      <c r="A2" s="24"/>
      <c r="B2" s="25" t="s">
        <v>50</v>
      </c>
      <c r="C2" s="25" t="s">
        <v>51</v>
      </c>
      <c r="D2" s="25" t="s">
        <v>52</v>
      </c>
      <c r="E2" s="25" t="s">
        <v>53</v>
      </c>
      <c r="F2" s="25" t="s">
        <v>54</v>
      </c>
      <c r="G2" s="25" t="s">
        <v>55</v>
      </c>
      <c r="H2" s="25" t="s">
        <v>56</v>
      </c>
      <c r="I2" s="25" t="s">
        <v>57</v>
      </c>
    </row>
    <row r="3" spans="1:9" ht="21.75" customHeight="1">
      <c r="A3" s="42" t="s">
        <v>46</v>
      </c>
      <c r="B3" s="42"/>
      <c r="C3" s="42"/>
      <c r="D3" s="42"/>
      <c r="E3" s="42"/>
      <c r="F3" s="42"/>
      <c r="G3" s="42"/>
      <c r="H3" s="42"/>
      <c r="I3" s="42"/>
    </row>
    <row r="4" spans="1:9" ht="21.75" customHeight="1">
      <c r="A4" s="43" t="s">
        <v>28</v>
      </c>
      <c r="B4" s="43"/>
      <c r="C4" s="43"/>
      <c r="D4" s="43"/>
      <c r="E4" s="43"/>
      <c r="F4" s="43"/>
      <c r="G4" s="43"/>
      <c r="H4" s="43"/>
      <c r="I4" s="43"/>
    </row>
    <row r="5" spans="1:9" ht="12.75">
      <c r="A5" s="22">
        <v>2003</v>
      </c>
      <c r="B5" s="12">
        <v>267.1714219133</v>
      </c>
      <c r="C5" s="12">
        <v>1143.9521200058</v>
      </c>
      <c r="D5" s="12">
        <v>192</v>
      </c>
      <c r="E5" s="12">
        <v>1283.1189574073</v>
      </c>
      <c r="F5" s="12">
        <v>534.9386257254</v>
      </c>
      <c r="G5" s="12">
        <v>1764.027439089</v>
      </c>
      <c r="H5" s="15">
        <v>862.8944161325</v>
      </c>
      <c r="I5" s="15">
        <v>1524.7637328706</v>
      </c>
    </row>
    <row r="6" spans="1:9" ht="12.75">
      <c r="A6" s="22">
        <v>2004</v>
      </c>
      <c r="B6" s="12">
        <v>229</v>
      </c>
      <c r="C6" s="12">
        <v>1090.6159172303</v>
      </c>
      <c r="D6" s="12">
        <v>169</v>
      </c>
      <c r="E6" s="12">
        <v>1213</v>
      </c>
      <c r="F6" s="12">
        <v>521.0419683777</v>
      </c>
      <c r="G6" s="12">
        <v>1761</v>
      </c>
      <c r="H6" s="15">
        <v>845.1896591955</v>
      </c>
      <c r="I6" s="15">
        <v>1652</v>
      </c>
    </row>
    <row r="7" spans="1:9" ht="12.75">
      <c r="A7" s="22">
        <v>2005</v>
      </c>
      <c r="B7" s="12">
        <v>234.3263007914</v>
      </c>
      <c r="C7" s="12">
        <v>1042.5947393889</v>
      </c>
      <c r="D7" s="12">
        <v>174.3395691308</v>
      </c>
      <c r="E7" s="12">
        <v>1390.9357414539</v>
      </c>
      <c r="F7" s="12">
        <v>582.2109948097</v>
      </c>
      <c r="G7" s="12">
        <v>1861.9481336855</v>
      </c>
      <c r="H7" s="12">
        <v>867.8668214167001</v>
      </c>
      <c r="I7" s="12">
        <v>1492.4174174861</v>
      </c>
    </row>
    <row r="8" spans="1:9" ht="12.75">
      <c r="A8" s="22">
        <v>2006</v>
      </c>
      <c r="B8" s="12">
        <v>255.9632988219</v>
      </c>
      <c r="C8" s="12">
        <v>1012.8378930406</v>
      </c>
      <c r="D8" s="12">
        <v>150.5592351796</v>
      </c>
      <c r="E8" s="12">
        <v>1346.3409177639</v>
      </c>
      <c r="F8" s="12">
        <v>594.4827710543</v>
      </c>
      <c r="G8" s="12">
        <v>1943.5739138004</v>
      </c>
      <c r="H8" s="12">
        <v>864.099360561</v>
      </c>
      <c r="I8" s="12">
        <v>1735.7844702552</v>
      </c>
    </row>
    <row r="9" spans="1:9" ht="12.75">
      <c r="A9" s="22">
        <v>2007</v>
      </c>
      <c r="B9" s="12">
        <v>307.1268096237</v>
      </c>
      <c r="C9" s="12">
        <v>1184.7882984988</v>
      </c>
      <c r="D9" s="12">
        <v>171.6957646952</v>
      </c>
      <c r="E9" s="12">
        <v>1322.7555039902</v>
      </c>
      <c r="F9" s="12">
        <v>663.992950436</v>
      </c>
      <c r="G9" s="12">
        <v>2134.1637559810997</v>
      </c>
      <c r="H9" s="12">
        <v>820.5990743051</v>
      </c>
      <c r="I9" s="12">
        <v>1826.5430388786</v>
      </c>
    </row>
    <row r="10" spans="1:9" s="1" customFormat="1" ht="21.75" customHeight="1">
      <c r="A10" s="43" t="s">
        <v>29</v>
      </c>
      <c r="B10" s="43"/>
      <c r="C10" s="43"/>
      <c r="D10" s="43"/>
      <c r="E10" s="43"/>
      <c r="F10" s="43"/>
      <c r="G10" s="43"/>
      <c r="H10" s="43"/>
      <c r="I10" s="43"/>
    </row>
    <row r="11" spans="1:9" s="1" customFormat="1" ht="18" customHeight="1">
      <c r="A11" s="9" t="s">
        <v>31</v>
      </c>
      <c r="B11" s="12">
        <v>923.5699979963</v>
      </c>
      <c r="C11" s="12">
        <v>5660.1578434629</v>
      </c>
      <c r="D11" s="12">
        <v>4043.1144674902</v>
      </c>
      <c r="E11" s="12">
        <v>3817.341806928</v>
      </c>
      <c r="F11" s="12">
        <v>3209.0155825712</v>
      </c>
      <c r="G11" s="12">
        <v>14587.5386146268</v>
      </c>
      <c r="H11" s="12">
        <v>5465.5085288947</v>
      </c>
      <c r="I11" s="12">
        <v>7077.2442093686</v>
      </c>
    </row>
    <row r="12" spans="1:9" s="1" customFormat="1" ht="12.75" customHeight="1">
      <c r="A12" s="9" t="s">
        <v>32</v>
      </c>
      <c r="B12" s="12">
        <v>2996.8506081675</v>
      </c>
      <c r="C12" s="12">
        <v>19133.1304798809</v>
      </c>
      <c r="D12" s="12">
        <v>23878.3148241538</v>
      </c>
      <c r="E12" s="12">
        <v>19551.3839114884</v>
      </c>
      <c r="F12" s="12">
        <v>11402.2577928995</v>
      </c>
      <c r="G12" s="12">
        <v>112668.9603217986</v>
      </c>
      <c r="H12" s="12">
        <v>39318.2798603325</v>
      </c>
      <c r="I12" s="12">
        <v>21705.8124923037</v>
      </c>
    </row>
    <row r="13" spans="1:9" s="4" customFormat="1" ht="12.75" customHeight="1">
      <c r="A13" s="9" t="s">
        <v>33</v>
      </c>
      <c r="B13" s="12">
        <v>4806.0546093894</v>
      </c>
      <c r="C13" s="12">
        <v>24793.2883233438</v>
      </c>
      <c r="D13" s="12">
        <v>27921.429291644003</v>
      </c>
      <c r="E13" s="12">
        <v>23368.7257184164</v>
      </c>
      <c r="F13" s="12">
        <v>14611.2733754707</v>
      </c>
      <c r="G13" s="12">
        <v>127256.4989364254</v>
      </c>
      <c r="H13" s="12">
        <v>44783.7883892272</v>
      </c>
      <c r="I13" s="12">
        <v>28783.0567016723</v>
      </c>
    </row>
    <row r="14" spans="1:9" s="4" customFormat="1" ht="19.5" customHeight="1">
      <c r="A14" s="26" t="s">
        <v>34</v>
      </c>
      <c r="B14" s="14">
        <f>+B9/B13*100</f>
        <v>6.39041447892994</v>
      </c>
      <c r="C14" s="14">
        <f aca="true" t="shared" si="0" ref="C14:I14">+C9/C13*100</f>
        <v>4.778665431738145</v>
      </c>
      <c r="D14" s="14">
        <f t="shared" si="0"/>
        <v>0.6149246978075836</v>
      </c>
      <c r="E14" s="14">
        <f t="shared" si="0"/>
        <v>5.660366422751773</v>
      </c>
      <c r="F14" s="14">
        <f t="shared" si="0"/>
        <v>4.544387976141125</v>
      </c>
      <c r="G14" s="14">
        <f t="shared" si="0"/>
        <v>1.6770567898833064</v>
      </c>
      <c r="H14" s="14">
        <f t="shared" si="0"/>
        <v>1.8323574307136916</v>
      </c>
      <c r="I14" s="14">
        <f t="shared" si="0"/>
        <v>6.345896677375748</v>
      </c>
    </row>
    <row r="15" spans="1:9" ht="21.75" customHeight="1">
      <c r="A15" s="43" t="s">
        <v>48</v>
      </c>
      <c r="B15" s="43"/>
      <c r="C15" s="43"/>
      <c r="D15" s="43"/>
      <c r="E15" s="43"/>
      <c r="F15" s="43"/>
      <c r="G15" s="43"/>
      <c r="H15" s="43"/>
      <c r="I15" s="43"/>
    </row>
    <row r="16" spans="1:9" ht="21.75" customHeight="1">
      <c r="A16" s="43" t="s">
        <v>28</v>
      </c>
      <c r="B16" s="43"/>
      <c r="C16" s="43"/>
      <c r="D16" s="43"/>
      <c r="E16" s="43"/>
      <c r="F16" s="43"/>
      <c r="G16" s="43"/>
      <c r="H16" s="43"/>
      <c r="I16" s="43"/>
    </row>
    <row r="17" spans="1:9" ht="12.75">
      <c r="A17" s="22">
        <v>2003</v>
      </c>
      <c r="B17" s="12">
        <v>257</v>
      </c>
      <c r="C17" s="12">
        <v>983</v>
      </c>
      <c r="D17" s="12">
        <v>176</v>
      </c>
      <c r="E17" s="12">
        <v>1537</v>
      </c>
      <c r="F17" s="12">
        <v>488</v>
      </c>
      <c r="G17" s="12">
        <v>1666</v>
      </c>
      <c r="H17" s="15">
        <v>797</v>
      </c>
      <c r="I17" s="15">
        <v>1436</v>
      </c>
    </row>
    <row r="18" spans="1:9" ht="12.75">
      <c r="A18" s="22">
        <v>2004</v>
      </c>
      <c r="B18" s="12">
        <v>222</v>
      </c>
      <c r="C18" s="12">
        <v>933</v>
      </c>
      <c r="D18" s="12">
        <v>157</v>
      </c>
      <c r="E18" s="12">
        <v>1060</v>
      </c>
      <c r="F18" s="12">
        <v>472</v>
      </c>
      <c r="G18" s="12">
        <v>1623</v>
      </c>
      <c r="H18" s="15">
        <v>777</v>
      </c>
      <c r="I18" s="15">
        <v>1561</v>
      </c>
    </row>
    <row r="19" spans="1:9" ht="12.75">
      <c r="A19" s="22">
        <v>2005</v>
      </c>
      <c r="B19" s="12">
        <v>219.4818604734</v>
      </c>
      <c r="C19" s="12">
        <v>946.0806476293</v>
      </c>
      <c r="D19" s="12">
        <v>162.6232698206</v>
      </c>
      <c r="E19" s="12">
        <v>1246.7044919811</v>
      </c>
      <c r="F19" s="12">
        <v>524.8523511796</v>
      </c>
      <c r="G19" s="12">
        <v>1693.1445708441001</v>
      </c>
      <c r="H19" s="12">
        <v>786.9446117903</v>
      </c>
      <c r="I19" s="12">
        <v>1379.5450781031</v>
      </c>
    </row>
    <row r="20" spans="1:9" ht="12.75">
      <c r="A20" s="22">
        <v>2006</v>
      </c>
      <c r="B20" s="12">
        <v>227.7687947188</v>
      </c>
      <c r="C20" s="12">
        <v>937.0431438332</v>
      </c>
      <c r="D20" s="12">
        <v>144.02026566360001</v>
      </c>
      <c r="E20" s="12">
        <v>1088.744245904</v>
      </c>
      <c r="F20" s="12">
        <v>542.1582239274</v>
      </c>
      <c r="G20" s="12">
        <v>1740.9715325992001</v>
      </c>
      <c r="H20" s="12">
        <v>784.7225244788999</v>
      </c>
      <c r="I20" s="12">
        <v>1525.2983226735</v>
      </c>
    </row>
    <row r="21" spans="1:9" ht="12.75">
      <c r="A21" s="22">
        <v>2007</v>
      </c>
      <c r="B21" s="12">
        <v>300.9584403651</v>
      </c>
      <c r="C21" s="12">
        <v>1079.111791121</v>
      </c>
      <c r="D21" s="12">
        <v>153.48954648249997</v>
      </c>
      <c r="E21" s="12">
        <v>998.8571674817</v>
      </c>
      <c r="F21" s="12">
        <v>582.0918061974</v>
      </c>
      <c r="G21" s="12">
        <v>1831.2957046722</v>
      </c>
      <c r="H21" s="12">
        <v>716.9074663758</v>
      </c>
      <c r="I21" s="12">
        <v>1550.3041524694</v>
      </c>
    </row>
    <row r="22" spans="1:9" s="1" customFormat="1" ht="21.75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43"/>
    </row>
    <row r="23" spans="1:9" s="1" customFormat="1" ht="18" customHeight="1">
      <c r="A23" s="9" t="s">
        <v>31</v>
      </c>
      <c r="B23" s="12">
        <v>855.9722570027</v>
      </c>
      <c r="C23" s="12">
        <v>5056.4314500502</v>
      </c>
      <c r="D23" s="12">
        <v>3432.4505003765</v>
      </c>
      <c r="E23" s="12">
        <v>3083.6134360793</v>
      </c>
      <c r="F23" s="12">
        <v>2802.0519187784</v>
      </c>
      <c r="G23" s="12">
        <v>12550.2649224241</v>
      </c>
      <c r="H23" s="12">
        <v>4772.4068509705</v>
      </c>
      <c r="I23" s="12">
        <v>5922.7718450315</v>
      </c>
    </row>
    <row r="24" spans="1:9" s="1" customFormat="1" ht="12.75" customHeight="1">
      <c r="A24" s="9" t="s">
        <v>32</v>
      </c>
      <c r="B24" s="12">
        <v>2849.1667173065</v>
      </c>
      <c r="C24" s="12">
        <v>16918.9018730475</v>
      </c>
      <c r="D24" s="12">
        <v>20307.222714828</v>
      </c>
      <c r="E24" s="12">
        <v>16500.166643755</v>
      </c>
      <c r="F24" s="12">
        <v>9888.8196521105</v>
      </c>
      <c r="G24" s="12">
        <v>96967.4698453164</v>
      </c>
      <c r="H24" s="12">
        <v>34541.101278134796</v>
      </c>
      <c r="I24" s="12">
        <v>18024.3377762062</v>
      </c>
    </row>
    <row r="25" spans="1:9" s="4" customFormat="1" ht="12.75" customHeight="1">
      <c r="A25" s="9" t="s">
        <v>33</v>
      </c>
      <c r="B25" s="12">
        <v>4599.64157039</v>
      </c>
      <c r="C25" s="12">
        <v>21974.3291660287</v>
      </c>
      <c r="D25" s="12">
        <v>23739.642231577498</v>
      </c>
      <c r="E25" s="12">
        <v>19666.8178721011</v>
      </c>
      <c r="F25" s="12">
        <v>12689.4449779473</v>
      </c>
      <c r="G25" s="12">
        <v>109519.85698033139</v>
      </c>
      <c r="H25" s="12">
        <v>39310.4688983432</v>
      </c>
      <c r="I25" s="12">
        <v>23950.2353803954</v>
      </c>
    </row>
    <row r="26" spans="1:9" s="4" customFormat="1" ht="19.5" customHeight="1">
      <c r="A26" s="26" t="s">
        <v>34</v>
      </c>
      <c r="B26" s="14">
        <f>+B21/B25*100</f>
        <v>6.543084624300017</v>
      </c>
      <c r="C26" s="14">
        <f aca="true" t="shared" si="1" ref="C26:I26">+C21/C25*100</f>
        <v>4.910783773955917</v>
      </c>
      <c r="D26" s="14">
        <f t="shared" si="1"/>
        <v>0.6465537474626912</v>
      </c>
      <c r="E26" s="14">
        <f t="shared" si="1"/>
        <v>5.078895701264698</v>
      </c>
      <c r="F26" s="14">
        <f t="shared" si="1"/>
        <v>4.587212499908421</v>
      </c>
      <c r="G26" s="14">
        <f t="shared" si="1"/>
        <v>1.6721129438665001</v>
      </c>
      <c r="H26" s="14">
        <f t="shared" si="1"/>
        <v>1.8237062199123633</v>
      </c>
      <c r="I26" s="14">
        <f t="shared" si="1"/>
        <v>6.47302261479405</v>
      </c>
    </row>
    <row r="27" spans="1:9" s="1" customFormat="1" ht="12.75">
      <c r="A27" s="11"/>
      <c r="B27" s="11"/>
      <c r="C27" s="3"/>
      <c r="D27" s="3"/>
      <c r="E27" s="7"/>
      <c r="F27" s="7"/>
      <c r="G27" s="7"/>
      <c r="H27" s="7"/>
      <c r="I27" s="7"/>
    </row>
    <row r="28" spans="1:9" s="1" customFormat="1" ht="12.75" customHeight="1">
      <c r="A28" s="9" t="s">
        <v>36</v>
      </c>
      <c r="B28" s="9"/>
      <c r="C28" s="9"/>
      <c r="D28" s="9"/>
      <c r="E28" s="9"/>
      <c r="F28" s="9"/>
      <c r="G28" s="9"/>
      <c r="H28" s="9"/>
      <c r="I28" s="9"/>
    </row>
    <row r="29" spans="1:9" ht="12.75" customHeight="1">
      <c r="A29" s="6" t="s">
        <v>37</v>
      </c>
      <c r="B29" s="21"/>
      <c r="C29" s="21"/>
      <c r="D29" s="21"/>
      <c r="E29" s="21"/>
      <c r="F29" s="21"/>
      <c r="G29" s="21"/>
      <c r="H29" s="2"/>
      <c r="I29" s="2"/>
    </row>
  </sheetData>
  <sheetProtection/>
  <mergeCells count="6">
    <mergeCell ref="A16:I16"/>
    <mergeCell ref="A22:I22"/>
    <mergeCell ref="A3:I3"/>
    <mergeCell ref="A4:I4"/>
    <mergeCell ref="A10:I10"/>
    <mergeCell ref="A15:I1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4.28125" style="0" customWidth="1"/>
    <col min="2" max="2" width="10.57421875" style="0" customWidth="1"/>
    <col min="5" max="5" width="12.421875" style="0" customWidth="1"/>
    <col min="6" max="6" width="11.00390625" style="0" customWidth="1"/>
  </cols>
  <sheetData>
    <row r="1" spans="1:8" s="1" customFormat="1" ht="24.75" customHeight="1">
      <c r="A1" s="16" t="s">
        <v>39</v>
      </c>
      <c r="B1" s="17"/>
      <c r="C1" s="17"/>
      <c r="D1" s="17"/>
      <c r="E1" s="17"/>
      <c r="F1" s="9"/>
      <c r="G1" s="9"/>
      <c r="H1" s="9"/>
    </row>
    <row r="2" spans="1:8" ht="98.25" customHeight="1">
      <c r="A2" s="27"/>
      <c r="B2" s="25" t="s">
        <v>40</v>
      </c>
      <c r="C2" s="25" t="s">
        <v>41</v>
      </c>
      <c r="D2" s="25" t="s">
        <v>42</v>
      </c>
      <c r="E2" s="25" t="s">
        <v>43</v>
      </c>
      <c r="F2" s="25" t="s">
        <v>44</v>
      </c>
      <c r="G2" s="25" t="s">
        <v>45</v>
      </c>
      <c r="H2" s="25" t="s">
        <v>21</v>
      </c>
    </row>
    <row r="3" spans="1:8" ht="21.75" customHeight="1">
      <c r="A3" s="42" t="s">
        <v>46</v>
      </c>
      <c r="B3" s="42"/>
      <c r="C3" s="42"/>
      <c r="D3" s="42"/>
      <c r="E3" s="42"/>
      <c r="F3" s="42"/>
      <c r="G3" s="42"/>
      <c r="H3" s="42"/>
    </row>
    <row r="4" spans="1:8" ht="21.75" customHeight="1">
      <c r="A4" s="43" t="s">
        <v>28</v>
      </c>
      <c r="B4" s="43"/>
      <c r="C4" s="43"/>
      <c r="D4" s="43"/>
      <c r="E4" s="43"/>
      <c r="F4" s="43"/>
      <c r="G4" s="43"/>
      <c r="H4" s="43"/>
    </row>
    <row r="5" spans="1:8" ht="12.75">
      <c r="A5" s="22">
        <v>2003</v>
      </c>
      <c r="B5" s="12">
        <v>3293.5059290436</v>
      </c>
      <c r="C5" s="12">
        <v>7572.5287121852</v>
      </c>
      <c r="D5" s="12">
        <v>4529.2971724714</v>
      </c>
      <c r="E5" s="12">
        <v>14473.3707807905</v>
      </c>
      <c r="F5" s="12">
        <v>15482.9557973098</v>
      </c>
      <c r="G5" s="12">
        <v>20840.0355527703</v>
      </c>
      <c r="H5" s="12">
        <v>66191.6939445707</v>
      </c>
    </row>
    <row r="6" spans="1:8" ht="12.75">
      <c r="A6" s="22">
        <v>2004</v>
      </c>
      <c r="B6" s="12">
        <v>3150</v>
      </c>
      <c r="C6" s="12">
        <v>7482</v>
      </c>
      <c r="D6" s="12">
        <v>4342</v>
      </c>
      <c r="E6" s="12">
        <v>14859</v>
      </c>
      <c r="F6" s="12">
        <v>16040</v>
      </c>
      <c r="G6" s="12">
        <v>21830</v>
      </c>
      <c r="H6" s="12">
        <v>67701</v>
      </c>
    </row>
    <row r="7" spans="1:15" ht="12.75">
      <c r="A7" s="22">
        <v>2005</v>
      </c>
      <c r="B7" s="12">
        <v>3017.2411342269</v>
      </c>
      <c r="C7" s="12">
        <v>7646.6397181628</v>
      </c>
      <c r="D7" s="12">
        <v>4549.3167521969</v>
      </c>
      <c r="E7" s="12">
        <v>15061.5524816841</v>
      </c>
      <c r="F7" s="12">
        <v>17011.9708607387</v>
      </c>
      <c r="G7" s="12">
        <v>23485.6596128065</v>
      </c>
      <c r="H7" s="12">
        <v>70772.3805598159</v>
      </c>
      <c r="I7" s="12"/>
      <c r="J7" s="12"/>
      <c r="K7" s="12"/>
      <c r="L7" s="12"/>
      <c r="M7" s="12"/>
      <c r="N7" s="12"/>
      <c r="O7" s="12"/>
    </row>
    <row r="8" spans="1:15" ht="12.75">
      <c r="A8" s="22">
        <v>2006</v>
      </c>
      <c r="B8" s="12">
        <v>2945.0628647834</v>
      </c>
      <c r="C8" s="12">
        <v>7903.6418604768</v>
      </c>
      <c r="D8" s="12">
        <v>4646.4138044563</v>
      </c>
      <c r="E8" s="12">
        <v>15339.1034783923</v>
      </c>
      <c r="F8" s="12">
        <v>17264.6553954321</v>
      </c>
      <c r="G8" s="12">
        <v>24628.0075415614</v>
      </c>
      <c r="H8" s="12">
        <v>72726.8849451023</v>
      </c>
      <c r="I8" s="12"/>
      <c r="J8" s="12"/>
      <c r="K8" s="12"/>
      <c r="L8" s="12"/>
      <c r="M8" s="12"/>
      <c r="N8" s="12"/>
      <c r="O8" s="12"/>
    </row>
    <row r="9" spans="1:15" ht="12.75">
      <c r="A9" s="22">
        <v>2007</v>
      </c>
      <c r="B9" s="12">
        <v>2886.4907211704</v>
      </c>
      <c r="C9" s="12">
        <v>8431.6651964086</v>
      </c>
      <c r="D9" s="12">
        <v>4745.2379171551</v>
      </c>
      <c r="E9" s="12">
        <v>15332.2899695247</v>
      </c>
      <c r="F9" s="12">
        <v>18381.0135605705</v>
      </c>
      <c r="G9" s="12">
        <v>24870.1082079397</v>
      </c>
      <c r="H9" s="12">
        <v>74646.8055727689</v>
      </c>
      <c r="I9" s="12"/>
      <c r="J9" s="12"/>
      <c r="K9" s="12"/>
      <c r="L9" s="12"/>
      <c r="M9" s="12"/>
      <c r="N9" s="12"/>
      <c r="O9" s="12"/>
    </row>
    <row r="10" spans="1:8" s="1" customFormat="1" ht="21.75" customHeight="1">
      <c r="A10" s="43" t="s">
        <v>29</v>
      </c>
      <c r="B10" s="43"/>
      <c r="C10" s="43"/>
      <c r="D10" s="43"/>
      <c r="E10" s="43"/>
      <c r="F10" s="43"/>
      <c r="G10" s="43"/>
      <c r="H10" s="43"/>
    </row>
    <row r="11" spans="1:8" s="1" customFormat="1" ht="18" customHeight="1">
      <c r="A11" s="9" t="s">
        <v>31</v>
      </c>
      <c r="B11" s="12">
        <v>11318.6258946814</v>
      </c>
      <c r="C11" s="12">
        <v>44783.4910513387</v>
      </c>
      <c r="D11" s="12">
        <v>22330.8590195758</v>
      </c>
      <c r="E11" s="12">
        <v>69710.4405946395</v>
      </c>
      <c r="F11" s="12">
        <v>78399.2105969431</v>
      </c>
      <c r="G11" s="12">
        <v>95454.1883356017</v>
      </c>
      <c r="H11" s="12">
        <v>321996.81549278</v>
      </c>
    </row>
    <row r="12" spans="1:8" s="1" customFormat="1" ht="12.75" customHeight="1">
      <c r="A12" s="9" t="s">
        <v>32</v>
      </c>
      <c r="B12" s="12">
        <v>17161.9973472051</v>
      </c>
      <c r="C12" s="12">
        <v>250654.990291025</v>
      </c>
      <c r="D12" s="12">
        <v>62005.100671888</v>
      </c>
      <c r="E12" s="12">
        <v>241255.482393566</v>
      </c>
      <c r="F12" s="12">
        <v>299242.437483091</v>
      </c>
      <c r="G12" s="12">
        <v>189167.789651301</v>
      </c>
      <c r="H12" s="12">
        <v>1059487.79783808</v>
      </c>
    </row>
    <row r="13" spans="1:8" s="4" customFormat="1" ht="12.75" customHeight="1">
      <c r="A13" s="9" t="s">
        <v>33</v>
      </c>
      <c r="B13" s="12">
        <v>28480.6234418865</v>
      </c>
      <c r="C13" s="12">
        <v>296324.115345589</v>
      </c>
      <c r="D13" s="12">
        <v>84335.9596914638</v>
      </c>
      <c r="E13" s="12">
        <v>310965.922988206</v>
      </c>
      <c r="F13" s="12">
        <v>377641.648080034</v>
      </c>
      <c r="G13" s="12">
        <v>285128.122027946</v>
      </c>
      <c r="H13" s="12">
        <v>1382876.39157513</v>
      </c>
    </row>
    <row r="14" spans="1:8" s="4" customFormat="1" ht="19.5" customHeight="1">
      <c r="A14" s="26" t="s">
        <v>34</v>
      </c>
      <c r="B14" s="14">
        <f>+B9/B13*100</f>
        <v>10.134928145306093</v>
      </c>
      <c r="C14" s="14">
        <f aca="true" t="shared" si="0" ref="C14:H14">+C9/C13*100</f>
        <v>2.8454198493346183</v>
      </c>
      <c r="D14" s="14">
        <f t="shared" si="0"/>
        <v>5.626589102104446</v>
      </c>
      <c r="E14" s="14">
        <f t="shared" si="0"/>
        <v>4.930537025468932</v>
      </c>
      <c r="F14" s="14">
        <f t="shared" si="0"/>
        <v>4.867316318001819</v>
      </c>
      <c r="G14" s="14">
        <f t="shared" si="0"/>
        <v>8.722432579099346</v>
      </c>
      <c r="H14" s="14">
        <f t="shared" si="0"/>
        <v>5.397937662942121</v>
      </c>
    </row>
    <row r="15" spans="1:8" ht="21.75" customHeight="1">
      <c r="A15" s="43" t="s">
        <v>48</v>
      </c>
      <c r="B15" s="43"/>
      <c r="C15" s="43"/>
      <c r="D15" s="43"/>
      <c r="E15" s="43"/>
      <c r="F15" s="43"/>
      <c r="G15" s="43"/>
      <c r="H15" s="43"/>
    </row>
    <row r="16" spans="1:8" ht="21.75" customHeight="1">
      <c r="A16" s="43" t="s">
        <v>28</v>
      </c>
      <c r="B16" s="43"/>
      <c r="C16" s="43"/>
      <c r="D16" s="43"/>
      <c r="E16" s="43"/>
      <c r="F16" s="43"/>
      <c r="G16" s="43"/>
      <c r="H16" s="43"/>
    </row>
    <row r="17" spans="1:8" ht="12.75">
      <c r="A17" s="22">
        <v>2003</v>
      </c>
      <c r="B17" s="12">
        <v>2709</v>
      </c>
      <c r="C17" s="12">
        <v>7372</v>
      </c>
      <c r="D17" s="12">
        <v>3968</v>
      </c>
      <c r="E17" s="12">
        <v>13422</v>
      </c>
      <c r="F17" s="12">
        <v>13743</v>
      </c>
      <c r="G17" s="12">
        <v>18877</v>
      </c>
      <c r="H17" s="12">
        <v>60139</v>
      </c>
    </row>
    <row r="18" spans="1:15" ht="12.75">
      <c r="A18" s="22">
        <v>2004</v>
      </c>
      <c r="B18" s="12">
        <v>2821</v>
      </c>
      <c r="C18" s="12">
        <v>6919</v>
      </c>
      <c r="D18" s="12">
        <v>3643</v>
      </c>
      <c r="E18" s="12">
        <v>13501</v>
      </c>
      <c r="F18" s="12">
        <v>13719</v>
      </c>
      <c r="G18" s="12">
        <v>19289</v>
      </c>
      <c r="H18" s="12">
        <v>59969</v>
      </c>
      <c r="I18" s="12"/>
      <c r="J18" s="12"/>
      <c r="K18" s="12"/>
      <c r="L18" s="12"/>
      <c r="M18" s="12"/>
      <c r="N18" s="12"/>
      <c r="O18" s="12"/>
    </row>
    <row r="19" spans="1:15" ht="12.75">
      <c r="A19" s="22">
        <v>2005</v>
      </c>
      <c r="B19" s="12">
        <v>2789.4387212536</v>
      </c>
      <c r="C19" s="12">
        <v>7091.8882127326</v>
      </c>
      <c r="D19" s="12">
        <v>3647.7791311939</v>
      </c>
      <c r="E19" s="12">
        <v>13680.7551644628</v>
      </c>
      <c r="F19" s="12">
        <v>14150.2471725875</v>
      </c>
      <c r="G19" s="12">
        <v>20142.0876185033</v>
      </c>
      <c r="H19" s="12">
        <v>61586.5177457302</v>
      </c>
      <c r="I19" s="12"/>
      <c r="J19" s="12"/>
      <c r="K19" s="12"/>
      <c r="L19" s="12"/>
      <c r="M19" s="12"/>
      <c r="N19" s="12"/>
      <c r="O19" s="12"/>
    </row>
    <row r="20" spans="1:15" ht="12.75">
      <c r="A20" s="22">
        <v>2006</v>
      </c>
      <c r="B20" s="12">
        <v>2697.702500576</v>
      </c>
      <c r="C20" s="12">
        <v>7117.4000298619</v>
      </c>
      <c r="D20" s="12">
        <v>3611.2696546372</v>
      </c>
      <c r="E20" s="12">
        <v>13965.4548377757</v>
      </c>
      <c r="F20" s="12">
        <v>14272.3265584418</v>
      </c>
      <c r="G20" s="12">
        <v>20397.1794809094</v>
      </c>
      <c r="H20" s="12">
        <v>62143.7857482374</v>
      </c>
      <c r="I20" s="12"/>
      <c r="J20" s="12"/>
      <c r="K20" s="12"/>
      <c r="L20" s="12"/>
      <c r="M20" s="12"/>
      <c r="N20" s="12"/>
      <c r="O20" s="12"/>
    </row>
    <row r="21" spans="1:12" ht="12.75">
      <c r="A21" s="22">
        <v>2007</v>
      </c>
      <c r="B21" s="12">
        <v>2608.9859220537</v>
      </c>
      <c r="C21" s="12">
        <v>7327.815949109</v>
      </c>
      <c r="D21" s="12">
        <v>3489.1148490149</v>
      </c>
      <c r="E21" s="12">
        <v>13790.298606139</v>
      </c>
      <c r="F21" s="12">
        <v>14668.6858761642</v>
      </c>
      <c r="G21" s="12">
        <v>20335.1319896754</v>
      </c>
      <c r="H21" s="12">
        <v>62307.6725960323</v>
      </c>
      <c r="I21" s="12"/>
      <c r="J21" s="12"/>
      <c r="K21" s="12"/>
      <c r="L21" s="12"/>
    </row>
    <row r="22" spans="1:12" s="1" customFormat="1" ht="21.75" customHeight="1">
      <c r="A22" s="43" t="s">
        <v>29</v>
      </c>
      <c r="B22" s="43"/>
      <c r="C22" s="43"/>
      <c r="D22" s="43"/>
      <c r="E22" s="43"/>
      <c r="F22" s="43"/>
      <c r="G22" s="43"/>
      <c r="H22" s="43"/>
      <c r="I22" s="12"/>
      <c r="J22" s="12"/>
      <c r="K22" s="12"/>
      <c r="L22" s="12"/>
    </row>
    <row r="23" spans="1:8" s="1" customFormat="1" ht="18" customHeight="1">
      <c r="A23" s="9" t="s">
        <v>31</v>
      </c>
      <c r="B23" s="12">
        <v>11039.7610890403</v>
      </c>
      <c r="C23" s="12">
        <v>38606.6582377417</v>
      </c>
      <c r="D23" s="12">
        <v>16743.2778282747</v>
      </c>
      <c r="E23" s="12">
        <v>62222.0262620945</v>
      </c>
      <c r="F23" s="12">
        <v>61976.3808329726</v>
      </c>
      <c r="G23" s="12">
        <v>76489.4968474354</v>
      </c>
      <c r="H23" s="12">
        <v>267282.331497482</v>
      </c>
    </row>
    <row r="24" spans="1:8" s="1" customFormat="1" ht="12.75" customHeight="1">
      <c r="A24" s="9" t="s">
        <v>32</v>
      </c>
      <c r="B24" s="12">
        <v>17599.6553169086</v>
      </c>
      <c r="C24" s="12">
        <v>215998.754476726</v>
      </c>
      <c r="D24" s="12">
        <v>45607.4956606006</v>
      </c>
      <c r="E24" s="12">
        <v>214165.58639917</v>
      </c>
      <c r="F24" s="12">
        <v>237093.461588566</v>
      </c>
      <c r="G24" s="12">
        <v>154680.4264503</v>
      </c>
      <c r="H24" s="12">
        <v>885590.942196767</v>
      </c>
    </row>
    <row r="25" spans="1:8" s="4" customFormat="1" ht="12.75" customHeight="1">
      <c r="A25" s="9" t="s">
        <v>33</v>
      </c>
      <c r="B25" s="12">
        <v>28628.2551361375</v>
      </c>
      <c r="C25" s="12">
        <v>255517.362378921</v>
      </c>
      <c r="D25" s="12">
        <v>62379.0973992326</v>
      </c>
      <c r="E25" s="12">
        <v>276405.753642101</v>
      </c>
      <c r="F25" s="12">
        <v>299076.398033351</v>
      </c>
      <c r="G25" s="12">
        <v>231503.04567627</v>
      </c>
      <c r="H25" s="12">
        <v>1154068.93944179</v>
      </c>
    </row>
    <row r="26" spans="1:8" s="4" customFormat="1" ht="19.5" customHeight="1">
      <c r="A26" s="26" t="s">
        <v>34</v>
      </c>
      <c r="B26" s="14">
        <f>+B21/B25*100</f>
        <v>9.113324963910818</v>
      </c>
      <c r="C26" s="14">
        <f aca="true" t="shared" si="1" ref="C26:H26">+C21/C25*100</f>
        <v>2.86783484334899</v>
      </c>
      <c r="D26" s="14">
        <f t="shared" si="1"/>
        <v>5.593403871627395</v>
      </c>
      <c r="E26" s="14">
        <f t="shared" si="1"/>
        <v>4.989150343084073</v>
      </c>
      <c r="F26" s="14">
        <f t="shared" si="1"/>
        <v>4.904661809698687</v>
      </c>
      <c r="G26" s="14">
        <f t="shared" si="1"/>
        <v>8.783958729472488</v>
      </c>
      <c r="H26" s="14">
        <f t="shared" si="1"/>
        <v>5.398955856672636</v>
      </c>
    </row>
    <row r="27" spans="1:8" s="1" customFormat="1" ht="12.75">
      <c r="A27" s="11"/>
      <c r="B27" s="3"/>
      <c r="C27" s="3"/>
      <c r="D27" s="3"/>
      <c r="E27" s="3"/>
      <c r="F27" s="7"/>
      <c r="G27" s="7"/>
      <c r="H27" s="7"/>
    </row>
    <row r="28" spans="1:8" s="1" customFormat="1" ht="12.75" customHeight="1">
      <c r="A28" s="9" t="s">
        <v>36</v>
      </c>
      <c r="B28" s="9"/>
      <c r="C28" s="9"/>
      <c r="D28" s="9"/>
      <c r="E28" s="9"/>
      <c r="F28" s="9"/>
      <c r="G28" s="9"/>
      <c r="H28" s="13"/>
    </row>
    <row r="29" spans="1:8" ht="12.75">
      <c r="A29" s="6" t="s">
        <v>37</v>
      </c>
      <c r="B29" s="21"/>
      <c r="C29" s="21"/>
      <c r="D29" s="21"/>
      <c r="E29" s="21"/>
      <c r="F29" s="21"/>
      <c r="G29" s="21"/>
      <c r="H29" s="2"/>
    </row>
    <row r="30" ht="12.75">
      <c r="G30" s="8"/>
    </row>
    <row r="32" spans="2:8" ht="12.75">
      <c r="B32" s="10"/>
      <c r="C32" s="10"/>
      <c r="D32" s="10"/>
      <c r="E32" s="10"/>
      <c r="F32" s="10"/>
      <c r="G32" s="10"/>
      <c r="H32" s="10"/>
    </row>
  </sheetData>
  <sheetProtection/>
  <mergeCells count="6">
    <mergeCell ref="A16:H16"/>
    <mergeCell ref="A22:H22"/>
    <mergeCell ref="A3:H3"/>
    <mergeCell ref="A4:H4"/>
    <mergeCell ref="A10:H10"/>
    <mergeCell ref="A15:H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7">
      <selection activeCell="J14" sqref="J14"/>
    </sheetView>
  </sheetViews>
  <sheetFormatPr defaultColWidth="9.140625" defaultRowHeight="12.75"/>
  <cols>
    <col min="1" max="1" width="14.57421875" style="1" customWidth="1"/>
    <col min="2" max="2" width="10.57421875" style="1" customWidth="1"/>
    <col min="3" max="4" width="10.28125" style="1" customWidth="1"/>
    <col min="5" max="5" width="11.851562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24.75" customHeight="1">
      <c r="A1" s="16" t="s">
        <v>18</v>
      </c>
      <c r="B1" s="17"/>
      <c r="C1" s="17"/>
      <c r="D1" s="17"/>
      <c r="E1" s="17"/>
      <c r="F1" s="17"/>
      <c r="G1" s="17"/>
    </row>
    <row r="2" spans="1:7" ht="24.75" customHeight="1">
      <c r="A2" s="52"/>
      <c r="B2" s="54" t="s">
        <v>25</v>
      </c>
      <c r="C2" s="54"/>
      <c r="D2" s="55" t="s">
        <v>21</v>
      </c>
      <c r="E2" s="54" t="s">
        <v>26</v>
      </c>
      <c r="F2" s="54"/>
      <c r="G2" s="54"/>
    </row>
    <row r="3" spans="1:7" ht="40.5" customHeight="1">
      <c r="A3" s="53"/>
      <c r="B3" s="25" t="s">
        <v>19</v>
      </c>
      <c r="C3" s="25" t="s">
        <v>20</v>
      </c>
      <c r="D3" s="56"/>
      <c r="E3" s="25" t="s">
        <v>22</v>
      </c>
      <c r="F3" s="25" t="s">
        <v>23</v>
      </c>
      <c r="G3" s="25" t="s">
        <v>24</v>
      </c>
    </row>
    <row r="4" spans="1:7" ht="21.75" customHeight="1">
      <c r="A4" s="42" t="s">
        <v>27</v>
      </c>
      <c r="B4" s="42"/>
      <c r="C4" s="42"/>
      <c r="D4" s="42"/>
      <c r="E4" s="42"/>
      <c r="F4" s="42"/>
      <c r="G4" s="59"/>
    </row>
    <row r="5" spans="1:7" ht="18" customHeight="1">
      <c r="A5" s="43" t="s">
        <v>28</v>
      </c>
      <c r="B5" s="43"/>
      <c r="C5" s="43"/>
      <c r="D5" s="43"/>
      <c r="E5" s="43"/>
      <c r="F5" s="43"/>
      <c r="G5" s="57"/>
    </row>
    <row r="6" spans="1:7" ht="12.75" customHeight="1">
      <c r="A6" s="22" t="s">
        <v>0</v>
      </c>
      <c r="B6" s="12">
        <v>75084.5151494146</v>
      </c>
      <c r="C6" s="12">
        <v>19169.0902637357</v>
      </c>
      <c r="D6" s="12">
        <v>94253.6054131504</v>
      </c>
      <c r="E6" s="12">
        <v>78801.7</v>
      </c>
      <c r="F6" s="12">
        <v>15284.8</v>
      </c>
      <c r="G6" s="12">
        <v>167.1054131503</v>
      </c>
    </row>
    <row r="7" spans="1:7" ht="12.75" customHeight="1">
      <c r="A7" s="22" t="s">
        <v>1</v>
      </c>
      <c r="B7" s="12">
        <v>77455</v>
      </c>
      <c r="C7" s="12">
        <v>20758</v>
      </c>
      <c r="D7" s="12">
        <v>98213</v>
      </c>
      <c r="E7" s="12">
        <v>81658</v>
      </c>
      <c r="F7" s="12">
        <v>16280</v>
      </c>
      <c r="G7" s="12">
        <v>275</v>
      </c>
    </row>
    <row r="8" spans="1:7" ht="12.75" customHeight="1">
      <c r="A8" s="22" t="s">
        <v>2</v>
      </c>
      <c r="B8" s="12">
        <v>80842.0479560111</v>
      </c>
      <c r="C8" s="12">
        <v>21113.4942878927</v>
      </c>
      <c r="D8" s="12">
        <v>101955.542243904</v>
      </c>
      <c r="E8" s="12">
        <v>85173.5</v>
      </c>
      <c r="F8" s="12">
        <v>16745.1</v>
      </c>
      <c r="G8" s="12">
        <v>36.9422439038</v>
      </c>
    </row>
    <row r="9" spans="1:7" ht="12.75" customHeight="1">
      <c r="A9" s="22" t="s">
        <v>4</v>
      </c>
      <c r="B9" s="12">
        <v>83899.4303943776</v>
      </c>
      <c r="C9" s="12">
        <v>22721.3293821311</v>
      </c>
      <c r="D9" s="12">
        <v>106620.759776509</v>
      </c>
      <c r="E9" s="12">
        <v>88105.7</v>
      </c>
      <c r="F9" s="12">
        <v>18129.3</v>
      </c>
      <c r="G9" s="12">
        <v>385.7597765087</v>
      </c>
    </row>
    <row r="10" spans="1:7" ht="12.75" customHeight="1">
      <c r="A10" s="22" t="s">
        <v>14</v>
      </c>
      <c r="B10" s="12">
        <v>86293.5666855452</v>
      </c>
      <c r="C10" s="12">
        <v>23021.8190540422</v>
      </c>
      <c r="D10" s="12">
        <v>109315.385739587</v>
      </c>
      <c r="E10" s="12">
        <v>90643.4</v>
      </c>
      <c r="F10" s="12">
        <v>18321.7</v>
      </c>
      <c r="G10" s="12">
        <v>350.2857395874</v>
      </c>
    </row>
    <row r="11" spans="1:7" ht="21.75" customHeight="1">
      <c r="A11" s="43" t="s">
        <v>29</v>
      </c>
      <c r="B11" s="43"/>
      <c r="C11" s="43"/>
      <c r="D11" s="43"/>
      <c r="E11" s="43"/>
      <c r="F11" s="43"/>
      <c r="G11" s="57"/>
    </row>
    <row r="12" spans="1:7" ht="18" customHeight="1">
      <c r="A12" s="9" t="s">
        <v>31</v>
      </c>
      <c r="B12" s="35">
        <v>367819.372068426</v>
      </c>
      <c r="C12" s="35">
        <v>78123.1702958547</v>
      </c>
      <c r="D12" s="35">
        <v>445942.542364281</v>
      </c>
      <c r="E12" s="35">
        <v>361084.7</v>
      </c>
      <c r="F12" s="35">
        <v>82791</v>
      </c>
      <c r="G12" s="35">
        <v>2066.8423642803</v>
      </c>
    </row>
    <row r="13" spans="1:7" ht="12.75" customHeight="1">
      <c r="A13" s="9" t="s">
        <v>32</v>
      </c>
      <c r="B13" s="35">
        <v>1176966.23292925</v>
      </c>
      <c r="C13" s="35">
        <v>-57128.4840118313</v>
      </c>
      <c r="D13" s="35">
        <v>1119837.74891742</v>
      </c>
      <c r="E13" s="35">
        <v>866545.4</v>
      </c>
      <c r="F13" s="35">
        <v>245116.780981703</v>
      </c>
      <c r="G13" s="35">
        <v>8175.5679357197</v>
      </c>
    </row>
    <row r="14" spans="1:7" s="4" customFormat="1" ht="12.75" customHeight="1">
      <c r="A14" s="9" t="s">
        <v>33</v>
      </c>
      <c r="B14" s="35">
        <v>1546177.38304195</v>
      </c>
      <c r="C14" s="35">
        <v>19602.9082397539</v>
      </c>
      <c r="D14" s="35">
        <v>1565780.2912817</v>
      </c>
      <c r="E14" s="35">
        <v>1227630.1</v>
      </c>
      <c r="F14" s="35">
        <v>327907.780981703</v>
      </c>
      <c r="G14" s="35">
        <v>10242.4103</v>
      </c>
    </row>
    <row r="15" spans="1:7" s="4" customFormat="1" ht="19.5" customHeight="1">
      <c r="A15" s="26" t="s">
        <v>34</v>
      </c>
      <c r="B15" s="36">
        <f aca="true" t="shared" si="0" ref="B15:G15">+B10/B14*100</f>
        <v>5.581090994603168</v>
      </c>
      <c r="C15" s="36">
        <f t="shared" si="0"/>
        <v>117.44083465817022</v>
      </c>
      <c r="D15" s="36">
        <f t="shared" si="0"/>
        <v>6.981527762755575</v>
      </c>
      <c r="E15" s="36">
        <f t="shared" si="0"/>
        <v>7.38360846642649</v>
      </c>
      <c r="F15" s="36">
        <f t="shared" si="0"/>
        <v>5.5874550903146565</v>
      </c>
      <c r="G15" s="36">
        <f t="shared" si="0"/>
        <v>3.4199541839033722</v>
      </c>
    </row>
    <row r="16" spans="1:7" s="4" customFormat="1" ht="21.75" customHeight="1">
      <c r="A16" s="43" t="s">
        <v>30</v>
      </c>
      <c r="B16" s="43"/>
      <c r="C16" s="43"/>
      <c r="D16" s="43"/>
      <c r="E16" s="43"/>
      <c r="F16" s="43"/>
      <c r="G16" s="57"/>
    </row>
    <row r="17" spans="1:7" ht="18" customHeight="1">
      <c r="A17" s="43" t="s">
        <v>28</v>
      </c>
      <c r="B17" s="43"/>
      <c r="C17" s="43"/>
      <c r="D17" s="43"/>
      <c r="E17" s="43"/>
      <c r="F17" s="43"/>
      <c r="G17" s="57"/>
    </row>
    <row r="18" spans="1:7" ht="12.75" customHeight="1">
      <c r="A18" s="22" t="s">
        <v>0</v>
      </c>
      <c r="B18" s="12">
        <v>69165</v>
      </c>
      <c r="C18" s="12" t="s">
        <v>3</v>
      </c>
      <c r="D18" s="12">
        <v>88338</v>
      </c>
      <c r="E18" s="12">
        <v>73893</v>
      </c>
      <c r="F18" s="12">
        <v>14312</v>
      </c>
      <c r="G18" s="12" t="s">
        <v>3</v>
      </c>
    </row>
    <row r="19" spans="1:7" ht="12.75" customHeight="1">
      <c r="A19" s="22" t="s">
        <v>1</v>
      </c>
      <c r="B19" s="12">
        <v>69102</v>
      </c>
      <c r="C19" s="12" t="s">
        <v>3</v>
      </c>
      <c r="D19" s="12">
        <v>89479</v>
      </c>
      <c r="E19" s="12">
        <v>74432</v>
      </c>
      <c r="F19" s="12">
        <v>14814</v>
      </c>
      <c r="G19" s="12" t="s">
        <v>3</v>
      </c>
    </row>
    <row r="20" spans="1:7" ht="12.75" customHeight="1">
      <c r="A20" s="22" t="s">
        <v>2</v>
      </c>
      <c r="B20" s="12">
        <v>70730.0101446309</v>
      </c>
      <c r="C20" s="12" t="s">
        <v>3</v>
      </c>
      <c r="D20" s="12">
        <v>90118.4325064786</v>
      </c>
      <c r="E20" s="12">
        <v>75315.9052221708</v>
      </c>
      <c r="F20" s="12">
        <v>14770.063259663</v>
      </c>
      <c r="G20" s="12" t="s">
        <v>3</v>
      </c>
    </row>
    <row r="21" spans="1:7" ht="12.75" customHeight="1">
      <c r="A21" s="22" t="s">
        <v>4</v>
      </c>
      <c r="B21" s="12">
        <v>71522.7337410073</v>
      </c>
      <c r="C21" s="12" t="s">
        <v>3</v>
      </c>
      <c r="D21" s="12">
        <v>92036.103090231</v>
      </c>
      <c r="E21" s="12">
        <v>76161.3505424045</v>
      </c>
      <c r="F21" s="12">
        <v>15563.0287761685</v>
      </c>
      <c r="G21" s="12" t="s">
        <v>3</v>
      </c>
    </row>
    <row r="22" spans="1:7" ht="12.75" customHeight="1">
      <c r="A22" s="22" t="s">
        <v>14</v>
      </c>
      <c r="B22" s="12">
        <v>71922.1052907593</v>
      </c>
      <c r="C22" s="12" t="s">
        <v>3</v>
      </c>
      <c r="D22" s="12">
        <v>92529.2033477112</v>
      </c>
      <c r="E22" s="12">
        <v>76994.8354837078</v>
      </c>
      <c r="F22" s="12">
        <v>15277.166190053</v>
      </c>
      <c r="G22" s="12" t="s">
        <v>3</v>
      </c>
    </row>
    <row r="23" spans="1:7" ht="21.75" customHeight="1">
      <c r="A23" s="43" t="s">
        <v>29</v>
      </c>
      <c r="B23" s="43"/>
      <c r="C23" s="43"/>
      <c r="D23" s="43"/>
      <c r="E23" s="43"/>
      <c r="F23" s="43"/>
      <c r="G23" s="57"/>
    </row>
    <row r="24" spans="1:7" ht="18" customHeight="1">
      <c r="A24" s="9" t="s">
        <v>31</v>
      </c>
      <c r="B24" s="12">
        <v>304432.304530887</v>
      </c>
      <c r="C24" s="30" t="s">
        <v>3</v>
      </c>
      <c r="D24" s="12">
        <v>371413.039031832</v>
      </c>
      <c r="E24" s="12">
        <v>300784.493145919</v>
      </c>
      <c r="F24" s="12">
        <v>69140.9822092218</v>
      </c>
      <c r="G24" s="30" t="s">
        <v>3</v>
      </c>
    </row>
    <row r="25" spans="1:7" ht="12.75" customHeight="1">
      <c r="A25" s="9" t="s">
        <v>32</v>
      </c>
      <c r="B25" s="12">
        <v>983319.826275608</v>
      </c>
      <c r="C25" s="30" t="s">
        <v>3</v>
      </c>
      <c r="D25" s="12">
        <v>933423.090755331</v>
      </c>
      <c r="E25" s="12">
        <v>721895.707388604</v>
      </c>
      <c r="F25" s="12">
        <v>205709.855296546</v>
      </c>
      <c r="G25" s="30" t="s">
        <v>3</v>
      </c>
    </row>
    <row r="26" spans="1:7" s="4" customFormat="1" ht="12.75" customHeight="1">
      <c r="A26" s="9" t="s">
        <v>33</v>
      </c>
      <c r="B26" s="12">
        <v>1288952.60846006</v>
      </c>
      <c r="C26" s="30" t="s">
        <v>3</v>
      </c>
      <c r="D26" s="12">
        <v>1304830.43175813</v>
      </c>
      <c r="E26" s="12">
        <v>1022697.44656999</v>
      </c>
      <c r="F26" s="12">
        <v>274849.917406646</v>
      </c>
      <c r="G26" s="30" t="s">
        <v>3</v>
      </c>
    </row>
    <row r="27" spans="1:7" s="4" customFormat="1" ht="19.5" customHeight="1">
      <c r="A27" s="26" t="s">
        <v>34</v>
      </c>
      <c r="B27" s="14">
        <f>+B22/B26*100</f>
        <v>5.579887485288245</v>
      </c>
      <c r="C27" s="14"/>
      <c r="D27" s="14">
        <f>+D22/D26*100</f>
        <v>7.091281832156325</v>
      </c>
      <c r="E27" s="14">
        <f>+E22/E26*100</f>
        <v>7.528603473289157</v>
      </c>
      <c r="F27" s="14">
        <f>+F22/F26*100</f>
        <v>5.558366665779318</v>
      </c>
      <c r="G27" s="14"/>
    </row>
    <row r="28" spans="1:7" ht="12.75">
      <c r="A28" s="11"/>
      <c r="B28" s="3"/>
      <c r="C28" s="3"/>
      <c r="D28" s="3"/>
      <c r="E28" s="3"/>
      <c r="F28" s="3"/>
      <c r="G28" s="3"/>
    </row>
    <row r="29" spans="1:7" ht="12.75" customHeight="1">
      <c r="A29" s="13" t="s">
        <v>36</v>
      </c>
      <c r="B29" s="13"/>
      <c r="C29" s="13"/>
      <c r="D29" s="13"/>
      <c r="E29" s="13"/>
      <c r="F29" s="13"/>
      <c r="G29" s="13"/>
    </row>
    <row r="30" spans="1:7" ht="26.25" customHeight="1">
      <c r="A30" s="58" t="s">
        <v>35</v>
      </c>
      <c r="B30" s="58"/>
      <c r="C30" s="58"/>
      <c r="D30" s="58"/>
      <c r="E30" s="58"/>
      <c r="F30" s="58"/>
      <c r="G30" s="58"/>
    </row>
    <row r="32" spans="2:4" ht="12.75">
      <c r="B32" s="5"/>
      <c r="D32" s="5"/>
    </row>
    <row r="33" spans="2:7" ht="12.75">
      <c r="B33" s="5"/>
      <c r="C33" s="5"/>
      <c r="D33" s="5"/>
      <c r="E33" s="5"/>
      <c r="F33" s="5"/>
      <c r="G33" s="5"/>
    </row>
    <row r="34" spans="2:7" ht="12.75">
      <c r="B34" s="5"/>
      <c r="C34" s="5"/>
      <c r="D34" s="5"/>
      <c r="E34" s="5"/>
      <c r="F34" s="5"/>
      <c r="G34" s="5"/>
    </row>
  </sheetData>
  <sheetProtection/>
  <mergeCells count="11">
    <mergeCell ref="A30:G30"/>
    <mergeCell ref="A4:G4"/>
    <mergeCell ref="A5:G5"/>
    <mergeCell ref="A11:G11"/>
    <mergeCell ref="A16:G16"/>
    <mergeCell ref="A2:A3"/>
    <mergeCell ref="B2:C2"/>
    <mergeCell ref="D2:D3"/>
    <mergeCell ref="E2:G2"/>
    <mergeCell ref="A17:G17"/>
    <mergeCell ref="A23:G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andris ozols</cp:lastModifiedBy>
  <cp:lastPrinted>2011-12-14T09:09:04Z</cp:lastPrinted>
  <dcterms:created xsi:type="dcterms:W3CDTF">2000-02-29T10:07:50Z</dcterms:created>
  <dcterms:modified xsi:type="dcterms:W3CDTF">2012-05-04T15:40:36Z</dcterms:modified>
  <cp:category/>
  <cp:version/>
  <cp:contentType/>
  <cp:contentStatus/>
</cp:coreProperties>
</file>