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295" windowHeight="6120" tabRatio="599" firstSheet="1" activeTab="8"/>
  </bookViews>
  <sheets>
    <sheet name="tav6.9" sheetId="1" r:id="rId1"/>
    <sheet name="tav6.8 segue" sheetId="2" r:id="rId2"/>
    <sheet name="tav6.8 " sheetId="3" r:id="rId3"/>
    <sheet name="tav6.7" sheetId="4" r:id="rId4"/>
    <sheet name="tav6.6" sheetId="5" r:id="rId5"/>
    <sheet name="tav6.5 segue" sheetId="6" r:id="rId6"/>
    <sheet name="tav6.5 " sheetId="7" r:id="rId7"/>
    <sheet name="tav6.4 " sheetId="8" r:id="rId8"/>
    <sheet name="tav.6.3 segue" sheetId="9" r:id="rId9"/>
    <sheet name="tav6.3 " sheetId="10" r:id="rId10"/>
    <sheet name="tav6.2 " sheetId="11" r:id="rId11"/>
    <sheet name="tav6.1 " sheetId="12" r:id="rId12"/>
  </sheets>
  <definedNames/>
  <calcPr fullCalcOnLoad="1"/>
</workbook>
</file>

<file path=xl/sharedStrings.xml><?xml version="1.0" encoding="utf-8"?>
<sst xmlns="http://schemas.openxmlformats.org/spreadsheetml/2006/main" count="405" uniqueCount="82">
  <si>
    <t>Pil a prezzi di mercato</t>
  </si>
  <si>
    <t>Consumi finali interni</t>
  </si>
  <si>
    <t>Investimenti fissi lordi</t>
  </si>
  <si>
    <t>Industria in senso stretto</t>
  </si>
  <si>
    <t>Altre attività di servizi</t>
  </si>
  <si>
    <t>Totale</t>
  </si>
  <si>
    <t>Sicilia</t>
  </si>
  <si>
    <t>Servizi</t>
  </si>
  <si>
    <t>Italia</t>
  </si>
  <si>
    <t>Milioni di euro correnti</t>
  </si>
  <si>
    <t>Famiglie</t>
  </si>
  <si>
    <t>Sud-Isole</t>
  </si>
  <si>
    <t>Nord-Centro</t>
  </si>
  <si>
    <t>Risorse</t>
  </si>
  <si>
    <t>Impieghi</t>
  </si>
  <si>
    <t>Variazione scorte</t>
  </si>
  <si>
    <t>Fonte: Elaborazione su dati ISTAT</t>
  </si>
  <si>
    <t>Tavola 6.1  Conto economico delle risorse e degli impieghi</t>
  </si>
  <si>
    <t>Industrie alimentari, bevande e tabacco</t>
  </si>
  <si>
    <t>Estrazione minerali</t>
  </si>
  <si>
    <t>Dipendenti e indipendenti</t>
  </si>
  <si>
    <t>Beni durevoli</t>
  </si>
  <si>
    <t>Beni non durevoli</t>
  </si>
  <si>
    <t>Tavola 6.3  Valore aggiunto  ai prezzi di base dell'industria in senso stretto</t>
  </si>
  <si>
    <t>Di cui dipendenti</t>
  </si>
  <si>
    <t>Tavola 6.6  Spesa delle famiglie e delle Amministrazioni Pubbliche</t>
  </si>
  <si>
    <t>(in milioni di euro correnti)</t>
  </si>
  <si>
    <t>Italia = 100</t>
  </si>
  <si>
    <t>Italia*</t>
  </si>
  <si>
    <t>* Il totale Italia potrebbe non corrispondere alla somma delle ripartizioni per la presenza di valori non ripartibili regionalmente</t>
  </si>
  <si>
    <t>Tavola 6.2  Valore aggiunto ai prezzi di base per ramo di attività</t>
  </si>
  <si>
    <t>Costru-zioni</t>
  </si>
  <si>
    <t>Agricol-tura, silvi-coltura e pesca</t>
  </si>
  <si>
    <t>* Vedi nota tavola 6.1</t>
  </si>
  <si>
    <t>Ammin. pubbliche</t>
  </si>
  <si>
    <t>Importazio-ni nette</t>
  </si>
  <si>
    <t>Tavola 6.4  Unità di lavoro per ramo di attività (in migliaia)</t>
  </si>
  <si>
    <t>Tavola 6.5  Unità di lavoro dell'industria in senso stretto (in migliaia)</t>
  </si>
  <si>
    <t>Tavola 6.8  Redditi da lavoro dipendente dell'industria in senso stretto</t>
  </si>
  <si>
    <t>Tavola 6.7  Redditi da lavoro dipendente per ramo di attività  (in milioni di euro correnti)</t>
  </si>
  <si>
    <r>
      <t xml:space="preserve">Valore aggiunto </t>
    </r>
    <r>
      <rPr>
        <i/>
        <sz val="10"/>
        <rFont val="Arial"/>
        <family val="2"/>
      </rPr>
      <t>(milioni di euro correnti)</t>
    </r>
  </si>
  <si>
    <r>
      <t>PIL</t>
    </r>
    <r>
      <rPr>
        <i/>
        <sz val="10"/>
        <rFont val="Arial"/>
        <family val="2"/>
      </rPr>
      <t xml:space="preserve"> (milioni di euro)</t>
    </r>
  </si>
  <si>
    <t>Agricoltura</t>
  </si>
  <si>
    <t>Costruzioni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</si>
  <si>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</si>
  <si>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</si>
  <si>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</si>
  <si>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</si>
  <si>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</si>
  <si>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</si>
  <si>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</si>
  <si>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</si>
  <si>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</si>
  <si>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Tavola 6.9  Valore aggiunto ai prezzi base per ramo di attività economica, PIL e PIL procapite</t>
  </si>
  <si>
    <t>Industrie tessili, abbiglia-mento e conciarie</t>
  </si>
  <si>
    <r>
      <t>PIL procapite</t>
    </r>
    <r>
      <rPr>
        <i/>
        <sz val="10"/>
        <rFont val="Arial"/>
        <family val="2"/>
      </rPr>
      <t xml:space="preserve"> (euro correnti)</t>
    </r>
  </si>
  <si>
    <t>2008</t>
  </si>
  <si>
    <t>-</t>
  </si>
  <si>
    <t>2009</t>
  </si>
  <si>
    <t>Industria del legno,  carta editoria</t>
  </si>
  <si>
    <t>Province - 2008*</t>
  </si>
  <si>
    <t>2010</t>
  </si>
  <si>
    <t>2011</t>
  </si>
  <si>
    <t>Milioni di euro - a prezzi concatenati  (riferimento anno 2005)</t>
  </si>
  <si>
    <t>Ripartizioni - 2011</t>
  </si>
  <si>
    <t xml:space="preserve"> </t>
  </si>
  <si>
    <t>Cokerie, raffinerie, chimiche, farmaceutiche</t>
  </si>
  <si>
    <t>Fabbricazione di articoli in gomma e materie plastiche</t>
  </si>
  <si>
    <t>Attività metallurgiche</t>
  </si>
  <si>
    <t>Fabbricazione di mezzi di trasporto</t>
  </si>
  <si>
    <t>Comm. , rip. di autov. e mot.; trasp. e magaz.; servizi di alloggio e di ristor.</t>
  </si>
  <si>
    <t>Att. finanziarie e assic.  attività immob. attività prof., scient. e tecniche</t>
  </si>
  <si>
    <t>Fabbr. di computer e prodotti di elettronica e ottica</t>
  </si>
  <si>
    <t>Fabbr. di mobili; altre industrie manifatturiere</t>
  </si>
  <si>
    <t>Forn. di acqua; reti fognarie, attività di tratt. dei rifiuti</t>
  </si>
  <si>
    <t>Fornitura di energia elettrica, gas, vapore e aria cond.</t>
  </si>
  <si>
    <r>
      <t xml:space="preserve">Tavola 6.8 -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Redditi da lavoro dipendente dell'industria in senso stretto</t>
    </r>
  </si>
  <si>
    <r>
      <t xml:space="preserve">Tavola 6.5 -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Unità di lavoro dell'industria in senso stretto (in migliaia)</t>
    </r>
  </si>
  <si>
    <r>
      <t xml:space="preserve">Tavola 6.3 -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Valore aggiunto  ai prezzi di base dell'industria in senso stretto</t>
    </r>
  </si>
  <si>
    <t>* ultimo dato provinciale disponibile,  pubblicato a gennaio 2011</t>
  </si>
  <si>
    <t>2012</t>
  </si>
  <si>
    <t>Ripartizioni - 2012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</si>
</sst>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,##0_ ;\-#,##0\ "/>
    <numFmt numFmtId="177" formatCode="_-* #,##0.0_-;\-* #,##0.0_-;_-* &quot;-&quot;_-;_-@_-"/>
    <numFmt numFmtId="178" formatCode="#,##0.0_ ;\-#,##0.0\ "/>
    <numFmt numFmtId="179" formatCode="#,##0.00_ ;\-#,##0.00\ "/>
    <numFmt numFmtId="180" formatCode="#,##0;\-\ #,##0;_-\ &quot;- &quot;"/>
    <numFmt numFmtId="181" formatCode="_-* #,##0.0_-;\-* #,##0.0_-;_-* &quot;-&quot;?_-;_-@_-"/>
    <numFmt numFmtId="182" formatCode="0.0000000"/>
    <numFmt numFmtId="183" formatCode="_-* #,##0_-;\-* #,##0_-;_-* &quot;-&quot;??_-;_-@_-"/>
    <numFmt numFmtId="184" formatCode="#,##0.000"/>
    <numFmt numFmtId="185" formatCode="_-* #,##0.0_-;\-* #,##0.0_-;_-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180" fontId="0" fillId="0" borderId="0" applyFont="0" applyFill="0" applyBorder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10" xfId="46" applyNumberFormat="1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3" fontId="0" fillId="0" borderId="0" xfId="46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178" fontId="6" fillId="0" borderId="0" xfId="46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/>
    </xf>
    <xf numFmtId="175" fontId="0" fillId="0" borderId="0" xfId="46" applyNumberFormat="1" applyFont="1" applyBorder="1" applyAlignment="1">
      <alignment horizontal="right"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wrapText="1"/>
    </xf>
    <xf numFmtId="0" fontId="0" fillId="0" borderId="12" xfId="0" applyFont="1" applyBorder="1" applyAlignment="1">
      <alignment/>
    </xf>
    <xf numFmtId="175" fontId="0" fillId="0" borderId="0" xfId="0" applyNumberFormat="1" applyAlignment="1">
      <alignment/>
    </xf>
    <xf numFmtId="0" fontId="3" fillId="0" borderId="0" xfId="0" applyFont="1" applyFill="1" applyBorder="1" applyAlignment="1" applyProtection="1">
      <alignment horizontal="left" vertical="top"/>
      <protection locked="0"/>
    </xf>
    <xf numFmtId="170" fontId="0" fillId="0" borderId="0" xfId="0" applyNumberFormat="1" applyAlignment="1">
      <alignment/>
    </xf>
    <xf numFmtId="0" fontId="0" fillId="0" borderId="0" xfId="0" applyFont="1" applyBorder="1" applyAlignment="1">
      <alignment horizontal="left" indent="1"/>
    </xf>
    <xf numFmtId="49" fontId="6" fillId="0" borderId="0" xfId="0" applyNumberFormat="1" applyFont="1" applyBorder="1" applyAlignment="1">
      <alignment horizontal="left" wrapText="1" indent="1"/>
    </xf>
    <xf numFmtId="49" fontId="0" fillId="0" borderId="10" xfId="0" applyNumberFormat="1" applyFont="1" applyBorder="1" applyAlignment="1">
      <alignment horizontal="left" indent="1"/>
    </xf>
    <xf numFmtId="0" fontId="0" fillId="0" borderId="10" xfId="0" applyBorder="1" applyAlignment="1">
      <alignment/>
    </xf>
    <xf numFmtId="3" fontId="0" fillId="0" borderId="0" xfId="46" applyNumberFormat="1" applyFont="1" applyFill="1" applyBorder="1" applyAlignment="1">
      <alignment horizontal="right"/>
    </xf>
    <xf numFmtId="170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5" fontId="0" fillId="0" borderId="0" xfId="46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49" fontId="48" fillId="0" borderId="10" xfId="0" applyNumberFormat="1" applyFont="1" applyBorder="1" applyAlignment="1">
      <alignment/>
    </xf>
    <xf numFmtId="176" fontId="48" fillId="0" borderId="10" xfId="46" applyNumberFormat="1" applyFont="1" applyBorder="1" applyAlignment="1">
      <alignment horizontal="right"/>
    </xf>
    <xf numFmtId="0" fontId="48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178" fontId="6" fillId="0" borderId="10" xfId="46" applyNumberFormat="1" applyFont="1" applyBorder="1" applyAlignment="1">
      <alignment horizontal="right"/>
    </xf>
    <xf numFmtId="183" fontId="0" fillId="0" borderId="0" xfId="45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0" fillId="0" borderId="0" xfId="45" applyFont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uovo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0125" y="0"/>
          <a:ext cx="408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9097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9097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9097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3990975" y="6286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508635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990975" y="100012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086350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0</xdr:rowOff>
    </xdr:from>
    <xdr:to>
      <xdr:col>6</xdr:col>
      <xdr:colOff>57150</xdr:colOff>
      <xdr:row>17</xdr:row>
      <xdr:rowOff>0</xdr:rowOff>
    </xdr:to>
    <xdr:sp fLocksText="0">
      <xdr:nvSpPr>
        <xdr:cNvPr id="13" name="Testo 3"/>
        <xdr:cNvSpPr txBox="1">
          <a:spLocks noChangeArrowheads="1"/>
        </xdr:cNvSpPr>
      </xdr:nvSpPr>
      <xdr:spPr>
        <a:xfrm>
          <a:off x="3990975" y="38004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0</xdr:rowOff>
    </xdr:from>
    <xdr:to>
      <xdr:col>6</xdr:col>
      <xdr:colOff>57150</xdr:colOff>
      <xdr:row>17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990975" y="38004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3800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17</xdr:row>
      <xdr:rowOff>0</xdr:rowOff>
    </xdr:from>
    <xdr:to>
      <xdr:col>6</xdr:col>
      <xdr:colOff>57150</xdr:colOff>
      <xdr:row>17</xdr:row>
      <xdr:rowOff>0</xdr:rowOff>
    </xdr:to>
    <xdr:sp fLocksText="0">
      <xdr:nvSpPr>
        <xdr:cNvPr id="16" name="Testo 3"/>
        <xdr:cNvSpPr txBox="1">
          <a:spLocks noChangeArrowheads="1"/>
        </xdr:cNvSpPr>
      </xdr:nvSpPr>
      <xdr:spPr>
        <a:xfrm>
          <a:off x="3990975" y="38004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0</xdr:rowOff>
    </xdr:from>
    <xdr:to>
      <xdr:col>6</xdr:col>
      <xdr:colOff>57150</xdr:colOff>
      <xdr:row>17</xdr:row>
      <xdr:rowOff>0</xdr:rowOff>
    </xdr:to>
    <xdr:sp fLocksText="0">
      <xdr:nvSpPr>
        <xdr:cNvPr id="17" name="Testo 8"/>
        <xdr:cNvSpPr txBox="1">
          <a:spLocks noChangeArrowheads="1"/>
        </xdr:cNvSpPr>
      </xdr:nvSpPr>
      <xdr:spPr>
        <a:xfrm>
          <a:off x="3990975" y="38004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8" name="Testo 10"/>
        <xdr:cNvSpPr txBox="1">
          <a:spLocks noChangeArrowheads="1"/>
        </xdr:cNvSpPr>
      </xdr:nvSpPr>
      <xdr:spPr>
        <a:xfrm>
          <a:off x="0" y="3800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3.7109375" style="0" customWidth="1"/>
    <col min="2" max="2" width="18.57421875" style="0" customWidth="1"/>
    <col min="3" max="3" width="12.140625" style="0" customWidth="1"/>
    <col min="4" max="4" width="11.00390625" style="0" customWidth="1"/>
    <col min="5" max="5" width="10.28125" style="0" customWidth="1"/>
    <col min="6" max="6" width="10.140625" style="0" customWidth="1"/>
    <col min="7" max="7" width="12.7109375" style="0" bestFit="1" customWidth="1"/>
    <col min="11" max="11" width="10.28125" style="0" bestFit="1" customWidth="1"/>
  </cols>
  <sheetData>
    <row r="1" spans="1:5" ht="24.75" customHeight="1">
      <c r="A1" s="16" t="s">
        <v>53</v>
      </c>
      <c r="B1" s="2"/>
      <c r="C1" s="2"/>
      <c r="D1" s="2"/>
      <c r="E1" s="2"/>
    </row>
    <row r="2" spans="1:8" ht="24.75" customHeight="1">
      <c r="A2" s="48"/>
      <c r="B2" s="50" t="s">
        <v>40</v>
      </c>
      <c r="C2" s="50"/>
      <c r="D2" s="50"/>
      <c r="E2" s="50"/>
      <c r="F2" s="50"/>
      <c r="G2" s="51" t="s">
        <v>41</v>
      </c>
      <c r="H2" s="51" t="s">
        <v>55</v>
      </c>
    </row>
    <row r="3" spans="1:8" ht="45.75" customHeight="1">
      <c r="A3" s="49"/>
      <c r="B3" s="24" t="s">
        <v>42</v>
      </c>
      <c r="C3" s="24" t="s">
        <v>3</v>
      </c>
      <c r="D3" s="24" t="s">
        <v>43</v>
      </c>
      <c r="E3" s="24" t="s">
        <v>7</v>
      </c>
      <c r="F3" s="24" t="s">
        <v>5</v>
      </c>
      <c r="G3" s="52"/>
      <c r="H3" s="52"/>
    </row>
    <row r="4" spans="1:8" ht="24" customHeight="1">
      <c r="A4" s="46" t="s">
        <v>6</v>
      </c>
      <c r="B4" s="46"/>
      <c r="C4" s="46"/>
      <c r="D4" s="46"/>
      <c r="E4" s="46"/>
      <c r="F4" s="46"/>
      <c r="G4" s="46"/>
      <c r="H4" s="46"/>
    </row>
    <row r="5" spans="1:8" s="1" customFormat="1" ht="12.75">
      <c r="A5" s="21" t="s">
        <v>56</v>
      </c>
      <c r="B5" s="44">
        <v>2955.72833732772</v>
      </c>
      <c r="C5" s="44">
        <v>8295.3231529436</v>
      </c>
      <c r="D5" s="44">
        <v>4975.8279826792</v>
      </c>
      <c r="E5" s="44">
        <v>61614.159368116</v>
      </c>
      <c r="F5" s="44">
        <v>77841.0388410665</v>
      </c>
      <c r="G5" s="44">
        <v>87408.7954977061</v>
      </c>
      <c r="H5" s="44">
        <v>17364.7</v>
      </c>
    </row>
    <row r="6" spans="1:8" s="1" customFormat="1" ht="12.75">
      <c r="A6" s="21" t="s">
        <v>58</v>
      </c>
      <c r="B6" s="44">
        <v>2793.88369888282</v>
      </c>
      <c r="C6" s="44">
        <v>6909.9556404095</v>
      </c>
      <c r="D6" s="44">
        <v>4778.33382580266</v>
      </c>
      <c r="E6" s="44">
        <v>61170.4310968376</v>
      </c>
      <c r="F6" s="44">
        <v>75652.6042619326</v>
      </c>
      <c r="G6" s="44">
        <v>84633.241296605</v>
      </c>
      <c r="H6" s="44">
        <v>16791</v>
      </c>
    </row>
    <row r="7" spans="1:8" ht="12.75">
      <c r="A7" s="21" t="s">
        <v>61</v>
      </c>
      <c r="B7" s="44">
        <v>2809</v>
      </c>
      <c r="C7" s="44">
        <v>6961</v>
      </c>
      <c r="D7" s="44">
        <v>4107</v>
      </c>
      <c r="E7" s="44">
        <v>61612</v>
      </c>
      <c r="F7" s="44">
        <v>75490</v>
      </c>
      <c r="G7" s="44">
        <v>85091</v>
      </c>
      <c r="H7" s="44">
        <v>16860</v>
      </c>
    </row>
    <row r="8" spans="1:8" ht="12.75">
      <c r="A8" s="21" t="s">
        <v>62</v>
      </c>
      <c r="B8" s="44">
        <v>2844</v>
      </c>
      <c r="C8" s="44">
        <v>6602</v>
      </c>
      <c r="D8" s="44">
        <v>3944</v>
      </c>
      <c r="E8" s="44">
        <v>61790</v>
      </c>
      <c r="F8" s="44">
        <v>75180</v>
      </c>
      <c r="G8" s="44">
        <v>84994</v>
      </c>
      <c r="H8" s="44">
        <v>16831</v>
      </c>
    </row>
    <row r="9" spans="1:8" ht="12.75">
      <c r="A9" s="21" t="s">
        <v>80</v>
      </c>
      <c r="B9" s="44">
        <v>3054</v>
      </c>
      <c r="C9" s="44">
        <v>6434</v>
      </c>
      <c r="D9" s="44">
        <v>3678</v>
      </c>
      <c r="E9" s="44">
        <v>60805</v>
      </c>
      <c r="F9" s="44">
        <v>73981</v>
      </c>
      <c r="G9" s="44">
        <v>84888</v>
      </c>
      <c r="H9" s="44">
        <v>16826</v>
      </c>
    </row>
    <row r="10" spans="1:8" ht="19.5" customHeight="1">
      <c r="A10" s="47" t="s">
        <v>60</v>
      </c>
      <c r="B10" s="47"/>
      <c r="C10" s="47"/>
      <c r="D10" s="47"/>
      <c r="E10" s="47"/>
      <c r="F10" s="47"/>
      <c r="G10" s="47"/>
      <c r="H10" s="47"/>
    </row>
    <row r="11" spans="1:8" ht="12.75">
      <c r="A11" s="21" t="s">
        <v>44</v>
      </c>
      <c r="B11" s="44">
        <v>319.90198</v>
      </c>
      <c r="C11" s="44">
        <v>485.4103</v>
      </c>
      <c r="D11" s="44">
        <v>356.82793</v>
      </c>
      <c r="E11" s="44">
        <v>4801.15899</v>
      </c>
      <c r="F11" s="44">
        <v>5963.2992</v>
      </c>
      <c r="G11" s="38" t="s">
        <v>57</v>
      </c>
      <c r="H11" s="38" t="s">
        <v>57</v>
      </c>
    </row>
    <row r="12" spans="1:8" ht="12.75">
      <c r="A12" s="21" t="s">
        <v>45</v>
      </c>
      <c r="B12" s="44">
        <v>162.50101</v>
      </c>
      <c r="C12" s="44">
        <v>835.64877</v>
      </c>
      <c r="D12" s="44">
        <v>252.84803</v>
      </c>
      <c r="E12" s="44">
        <v>2836.93496</v>
      </c>
      <c r="F12" s="44">
        <v>4087.93277</v>
      </c>
      <c r="G12" s="38" t="s">
        <v>57</v>
      </c>
      <c r="H12" s="38" t="s">
        <v>57</v>
      </c>
    </row>
    <row r="13" spans="1:8" ht="12.75">
      <c r="A13" s="21" t="s">
        <v>46</v>
      </c>
      <c r="B13" s="44">
        <v>410.20254</v>
      </c>
      <c r="C13" s="44">
        <v>1809.13718</v>
      </c>
      <c r="D13" s="44">
        <v>991.62227</v>
      </c>
      <c r="E13" s="44">
        <v>12900.44381</v>
      </c>
      <c r="F13" s="44">
        <v>16111.4058</v>
      </c>
      <c r="G13" s="38" t="s">
        <v>57</v>
      </c>
      <c r="H13" s="38" t="s">
        <v>57</v>
      </c>
    </row>
    <row r="14" spans="1:8" ht="12.75">
      <c r="A14" s="21" t="s">
        <v>47</v>
      </c>
      <c r="B14" s="44">
        <v>160.60099</v>
      </c>
      <c r="C14" s="44">
        <v>228.7488</v>
      </c>
      <c r="D14" s="44">
        <v>203.33851</v>
      </c>
      <c r="E14" s="44">
        <v>1804.20932</v>
      </c>
      <c r="F14" s="44">
        <v>2396.89762</v>
      </c>
      <c r="G14" s="38" t="s">
        <v>57</v>
      </c>
      <c r="H14" s="38" t="s">
        <v>57</v>
      </c>
    </row>
    <row r="15" spans="1:8" ht="12.75">
      <c r="A15" s="21" t="s">
        <v>48</v>
      </c>
      <c r="B15" s="44">
        <v>238.00147</v>
      </c>
      <c r="C15" s="44">
        <v>1023.54574</v>
      </c>
      <c r="D15" s="44">
        <v>725.49852</v>
      </c>
      <c r="E15" s="44">
        <v>8220.07422</v>
      </c>
      <c r="F15" s="44">
        <v>10207.11995</v>
      </c>
      <c r="G15" s="38" t="s">
        <v>57</v>
      </c>
      <c r="H15" s="38" t="s">
        <v>57</v>
      </c>
    </row>
    <row r="16" spans="1:8" ht="12.75">
      <c r="A16" s="21" t="s">
        <v>49</v>
      </c>
      <c r="B16" s="44">
        <v>456.70283</v>
      </c>
      <c r="C16" s="44">
        <v>1914.80801</v>
      </c>
      <c r="D16" s="44">
        <v>983.61112</v>
      </c>
      <c r="E16" s="44">
        <v>16175.44862</v>
      </c>
      <c r="F16" s="44">
        <v>19530.57057</v>
      </c>
      <c r="G16" s="38" t="s">
        <v>57</v>
      </c>
      <c r="H16" s="38" t="s">
        <v>57</v>
      </c>
    </row>
    <row r="17" spans="1:8" ht="12.75">
      <c r="A17" s="21" t="s">
        <v>50</v>
      </c>
      <c r="B17" s="44">
        <v>510.40316</v>
      </c>
      <c r="C17" s="44">
        <v>494.96081</v>
      </c>
      <c r="D17" s="44">
        <v>412.31052</v>
      </c>
      <c r="E17" s="44">
        <v>3570.96551</v>
      </c>
      <c r="F17" s="44">
        <v>4988.64</v>
      </c>
      <c r="G17" s="38" t="s">
        <v>57</v>
      </c>
      <c r="H17" s="38" t="s">
        <v>57</v>
      </c>
    </row>
    <row r="18" spans="1:8" ht="12.75">
      <c r="A18" s="21" t="s">
        <v>51</v>
      </c>
      <c r="B18" s="44">
        <v>419.9026</v>
      </c>
      <c r="C18" s="44">
        <v>979.72272</v>
      </c>
      <c r="D18" s="44">
        <v>435.84336</v>
      </c>
      <c r="E18" s="44">
        <v>4592.48851</v>
      </c>
      <c r="F18" s="44">
        <v>6427.9572</v>
      </c>
      <c r="G18" s="38" t="s">
        <v>57</v>
      </c>
      <c r="H18" s="38" t="s">
        <v>57</v>
      </c>
    </row>
    <row r="19" spans="1:8" ht="12.75">
      <c r="A19" s="21" t="s">
        <v>52</v>
      </c>
      <c r="B19" s="44">
        <v>231.50143</v>
      </c>
      <c r="C19" s="44">
        <v>556.10665</v>
      </c>
      <c r="D19" s="44">
        <v>453.14755</v>
      </c>
      <c r="E19" s="44">
        <v>4941.66364</v>
      </c>
      <c r="F19" s="44">
        <v>6182.41928</v>
      </c>
      <c r="G19" s="38" t="s">
        <v>57</v>
      </c>
      <c r="H19" s="38" t="s">
        <v>57</v>
      </c>
    </row>
    <row r="20" spans="1:8" ht="19.5" customHeight="1">
      <c r="A20" s="47" t="s">
        <v>81</v>
      </c>
      <c r="B20" s="47"/>
      <c r="C20" s="47"/>
      <c r="D20" s="47"/>
      <c r="E20" s="47"/>
      <c r="F20" s="47"/>
      <c r="G20" s="47"/>
      <c r="H20" s="47"/>
    </row>
    <row r="21" spans="1:8" ht="13.5" customHeight="1">
      <c r="A21" s="30" t="s">
        <v>11</v>
      </c>
      <c r="B21" s="12">
        <v>11192</v>
      </c>
      <c r="C21" s="12">
        <v>36767</v>
      </c>
      <c r="D21" s="12">
        <v>19361</v>
      </c>
      <c r="E21" s="12">
        <v>252861</v>
      </c>
      <c r="F21" s="12">
        <v>320182</v>
      </c>
      <c r="G21" s="44">
        <v>365863</v>
      </c>
      <c r="H21" s="44">
        <v>17416</v>
      </c>
    </row>
    <row r="22" spans="1:8" ht="12.75" customHeight="1">
      <c r="A22" s="30" t="s">
        <v>12</v>
      </c>
      <c r="B22" s="12">
        <v>19976</v>
      </c>
      <c r="C22" s="12">
        <v>218891</v>
      </c>
      <c r="D22" s="12">
        <v>62993</v>
      </c>
      <c r="E22" s="12">
        <v>781216</v>
      </c>
      <c r="F22" s="12">
        <v>1080076</v>
      </c>
      <c r="G22" s="44">
        <v>1212066</v>
      </c>
      <c r="H22" s="44">
        <v>30008</v>
      </c>
    </row>
    <row r="23" spans="1:8" s="2" customFormat="1" ht="12.75" customHeight="1">
      <c r="A23" s="30" t="s">
        <v>8</v>
      </c>
      <c r="B23" s="12">
        <v>28168</v>
      </c>
      <c r="C23" s="12">
        <v>263209.09527</v>
      </c>
      <c r="D23" s="12">
        <v>86203.60453</v>
      </c>
      <c r="E23" s="12">
        <v>1036480.1135</v>
      </c>
      <c r="F23" s="12">
        <v>1413548.1633</v>
      </c>
      <c r="G23" s="44">
        <v>1580410</v>
      </c>
      <c r="H23" s="44">
        <v>25729</v>
      </c>
    </row>
    <row r="24" spans="1:8" ht="19.5" customHeight="1">
      <c r="A24" s="31" t="s">
        <v>27</v>
      </c>
      <c r="B24" s="14">
        <f>+B9/B23*100</f>
        <v>10.84209031525135</v>
      </c>
      <c r="C24" s="14">
        <f aca="true" t="shared" si="0" ref="C24:H24">+C9/C23*100</f>
        <v>2.4444444039443245</v>
      </c>
      <c r="D24" s="14">
        <f t="shared" si="0"/>
        <v>4.266642932222176</v>
      </c>
      <c r="E24" s="14">
        <f t="shared" si="0"/>
        <v>5.866489786733376</v>
      </c>
      <c r="F24" s="14">
        <f t="shared" si="0"/>
        <v>5.233709180965408</v>
      </c>
      <c r="G24" s="14">
        <f t="shared" si="0"/>
        <v>5.371264418726786</v>
      </c>
      <c r="H24" s="14">
        <f t="shared" si="0"/>
        <v>65.39702281472269</v>
      </c>
    </row>
    <row r="25" spans="1:8" ht="12.75">
      <c r="A25" s="32"/>
      <c r="B25" s="33"/>
      <c r="C25" s="33"/>
      <c r="D25" s="33"/>
      <c r="E25" s="33"/>
      <c r="F25" s="33"/>
      <c r="G25" s="33"/>
      <c r="H25" s="33"/>
    </row>
    <row r="26" ht="13.5" customHeight="1">
      <c r="A26" s="9" t="s">
        <v>16</v>
      </c>
    </row>
    <row r="27" ht="12.75">
      <c r="A27" s="1" t="s">
        <v>79</v>
      </c>
    </row>
    <row r="32" spans="2:7" ht="12.75">
      <c r="B32" s="10"/>
      <c r="C32" s="10"/>
      <c r="D32" s="10"/>
      <c r="E32" s="10"/>
      <c r="F32" s="10"/>
      <c r="G32" s="10"/>
    </row>
  </sheetData>
  <sheetProtection/>
  <mergeCells count="7">
    <mergeCell ref="A4:H4"/>
    <mergeCell ref="A10:H10"/>
    <mergeCell ref="A20:H20"/>
    <mergeCell ref="A2:A3"/>
    <mergeCell ref="B2:F2"/>
    <mergeCell ref="G2:G3"/>
    <mergeCell ref="H2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ignoredErrors>
    <ignoredError sqref="A5:A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4">
      <selection activeCell="C30" sqref="C30"/>
    </sheetView>
  </sheetViews>
  <sheetFormatPr defaultColWidth="9.140625" defaultRowHeight="12.75"/>
  <cols>
    <col min="1" max="1" width="14.57421875" style="0" customWidth="1"/>
    <col min="2" max="2" width="10.00390625" style="0" customWidth="1"/>
  </cols>
  <sheetData>
    <row r="1" spans="1:7" s="1" customFormat="1" ht="24.75" customHeight="1">
      <c r="A1" s="16" t="s">
        <v>23</v>
      </c>
      <c r="B1" s="16"/>
      <c r="C1" s="17"/>
      <c r="D1" s="17"/>
      <c r="E1" s="9"/>
      <c r="F1" s="9"/>
      <c r="G1" s="9"/>
    </row>
    <row r="2" spans="1:7" ht="75" customHeight="1">
      <c r="A2" s="23"/>
      <c r="B2" s="24" t="s">
        <v>19</v>
      </c>
      <c r="C2" s="24" t="s">
        <v>18</v>
      </c>
      <c r="D2" s="24" t="s">
        <v>54</v>
      </c>
      <c r="E2" s="24" t="s">
        <v>59</v>
      </c>
      <c r="F2" s="24" t="s">
        <v>66</v>
      </c>
      <c r="G2" s="24" t="s">
        <v>67</v>
      </c>
    </row>
    <row r="3" spans="1:7" ht="21.75" customHeight="1">
      <c r="A3" s="46" t="s">
        <v>9</v>
      </c>
      <c r="B3" s="46"/>
      <c r="C3" s="46"/>
      <c r="D3" s="46"/>
      <c r="E3" s="46"/>
      <c r="F3" s="46"/>
      <c r="G3" s="46"/>
    </row>
    <row r="4" spans="1:7" ht="21.75" customHeight="1">
      <c r="A4" s="47" t="s">
        <v>6</v>
      </c>
      <c r="B4" s="47"/>
      <c r="C4" s="47"/>
      <c r="D4" s="47"/>
      <c r="E4" s="47"/>
      <c r="F4" s="47"/>
      <c r="G4" s="47"/>
    </row>
    <row r="5" spans="1:7" ht="12.75">
      <c r="A5" s="45">
        <v>2007</v>
      </c>
      <c r="B5" s="12">
        <v>193.936766302011</v>
      </c>
      <c r="C5" s="12">
        <v>913.813215120199</v>
      </c>
      <c r="D5" s="12">
        <v>204.445782045662</v>
      </c>
      <c r="E5" s="12">
        <v>352.664924058175</v>
      </c>
      <c r="F5" s="12">
        <v>1663.77922832331</v>
      </c>
      <c r="G5" s="12">
        <v>783.786273059255</v>
      </c>
    </row>
    <row r="6" spans="1:7" ht="12.75">
      <c r="A6" s="45" t="s">
        <v>56</v>
      </c>
      <c r="B6" s="12">
        <v>242.014130266596</v>
      </c>
      <c r="C6" s="12">
        <v>959.094918977786</v>
      </c>
      <c r="D6" s="12">
        <v>191.346071568393</v>
      </c>
      <c r="E6" s="12">
        <v>323.255353307591</v>
      </c>
      <c r="F6" s="12">
        <v>1849.37440021557</v>
      </c>
      <c r="G6" s="12">
        <v>745.174839289219</v>
      </c>
    </row>
    <row r="7" spans="1:7" ht="12.75">
      <c r="A7" s="45" t="s">
        <v>58</v>
      </c>
      <c r="B7" s="12">
        <v>173.542347944004</v>
      </c>
      <c r="C7" s="12">
        <v>895.423761233069</v>
      </c>
      <c r="D7" s="12">
        <v>180.256139613198</v>
      </c>
      <c r="E7" s="12">
        <v>289.478264837702</v>
      </c>
      <c r="F7" s="12">
        <v>876.761922688004</v>
      </c>
      <c r="G7" s="12">
        <v>715.005502064712</v>
      </c>
    </row>
    <row r="8" spans="1:7" ht="12.75">
      <c r="A8" s="45">
        <v>2010</v>
      </c>
      <c r="B8" s="12">
        <v>269</v>
      </c>
      <c r="C8" s="12">
        <v>287</v>
      </c>
      <c r="D8" s="12">
        <v>173</v>
      </c>
      <c r="E8" s="12">
        <v>283</v>
      </c>
      <c r="F8" s="12">
        <v>863</v>
      </c>
      <c r="G8" s="12">
        <v>650</v>
      </c>
    </row>
    <row r="9" spans="1:7" ht="12.75">
      <c r="A9" s="45" t="s">
        <v>62</v>
      </c>
      <c r="B9" s="12">
        <v>336</v>
      </c>
      <c r="C9" s="12">
        <v>819</v>
      </c>
      <c r="D9" s="12">
        <v>162</v>
      </c>
      <c r="E9" s="12">
        <v>278</v>
      </c>
      <c r="F9" s="12">
        <v>922</v>
      </c>
      <c r="G9" s="12">
        <v>588</v>
      </c>
    </row>
    <row r="10" spans="1:7" s="1" customFormat="1" ht="21.75" customHeight="1">
      <c r="A10" s="47" t="s">
        <v>64</v>
      </c>
      <c r="B10" s="47"/>
      <c r="C10" s="47"/>
      <c r="D10" s="47"/>
      <c r="E10" s="47"/>
      <c r="F10" s="47"/>
      <c r="G10" s="47"/>
    </row>
    <row r="11" spans="1:7" s="1" customFormat="1" ht="18" customHeight="1">
      <c r="A11" s="9" t="s">
        <v>11</v>
      </c>
      <c r="B11" s="12">
        <v>950</v>
      </c>
      <c r="C11" s="12">
        <v>4661</v>
      </c>
      <c r="D11" s="12">
        <v>3124</v>
      </c>
      <c r="E11" s="12">
        <v>2116</v>
      </c>
      <c r="F11" s="12">
        <v>2404</v>
      </c>
      <c r="G11" s="12">
        <v>3082</v>
      </c>
    </row>
    <row r="12" spans="1:7" s="1" customFormat="1" ht="12.75" customHeight="1">
      <c r="A12" s="9" t="s">
        <v>12</v>
      </c>
      <c r="B12" s="12">
        <v>2376</v>
      </c>
      <c r="C12" s="12">
        <v>20559</v>
      </c>
      <c r="D12" s="12">
        <v>21468</v>
      </c>
      <c r="E12" s="12">
        <v>13208</v>
      </c>
      <c r="F12" s="12">
        <v>16377</v>
      </c>
      <c r="G12" s="12">
        <v>17727</v>
      </c>
    </row>
    <row r="13" spans="1:7" s="4" customFormat="1" ht="12.75" customHeight="1">
      <c r="A13" s="9" t="s">
        <v>28</v>
      </c>
      <c r="B13" s="12">
        <v>5251</v>
      </c>
      <c r="C13" s="12">
        <v>25220</v>
      </c>
      <c r="D13" s="12">
        <v>24591</v>
      </c>
      <c r="E13" s="12">
        <v>15324</v>
      </c>
      <c r="F13" s="12">
        <v>18781</v>
      </c>
      <c r="G13" s="12">
        <v>20809</v>
      </c>
    </row>
    <row r="14" spans="1:7" s="4" customFormat="1" ht="19.5" customHeight="1">
      <c r="A14" s="25" t="s">
        <v>27</v>
      </c>
      <c r="B14" s="14">
        <f aca="true" t="shared" si="0" ref="B14:G14">+B9/B13*100</f>
        <v>6.398781184536278</v>
      </c>
      <c r="C14" s="14">
        <f t="shared" si="0"/>
        <v>3.2474226804123716</v>
      </c>
      <c r="D14" s="14">
        <f t="shared" si="0"/>
        <v>0.6587776015615469</v>
      </c>
      <c r="E14" s="14">
        <f t="shared" si="0"/>
        <v>1.8141477421038894</v>
      </c>
      <c r="F14" s="14">
        <f t="shared" si="0"/>
        <v>4.909216761620787</v>
      </c>
      <c r="G14" s="14">
        <f t="shared" si="0"/>
        <v>2.8257004180883274</v>
      </c>
    </row>
    <row r="15" spans="1:7" s="1" customFormat="1" ht="23.25" customHeight="1">
      <c r="A15" s="47" t="s">
        <v>63</v>
      </c>
      <c r="B15" s="47"/>
      <c r="C15" s="47"/>
      <c r="D15" s="47"/>
      <c r="E15" s="47"/>
      <c r="F15" s="47"/>
      <c r="G15" s="47"/>
    </row>
    <row r="16" spans="1:7" s="1" customFormat="1" ht="25.5" customHeight="1">
      <c r="A16" s="47" t="s">
        <v>6</v>
      </c>
      <c r="B16" s="47"/>
      <c r="C16" s="47"/>
      <c r="D16" s="47"/>
      <c r="E16" s="47"/>
      <c r="F16" s="47"/>
      <c r="G16" s="47"/>
    </row>
    <row r="17" spans="1:7" ht="12.75" customHeight="1">
      <c r="A17" s="45">
        <v>2007</v>
      </c>
      <c r="B17" s="12">
        <v>198.685227785873</v>
      </c>
      <c r="C17" s="12">
        <v>905.002609996468</v>
      </c>
      <c r="D17" s="12">
        <v>198.496623324355</v>
      </c>
      <c r="E17" s="12">
        <v>347.151502788759</v>
      </c>
      <c r="F17" s="12">
        <v>1430.0963980352</v>
      </c>
      <c r="G17" s="12">
        <v>769.272050240864</v>
      </c>
    </row>
    <row r="18" spans="1:7" ht="12.75">
      <c r="A18" s="45" t="s">
        <v>56</v>
      </c>
      <c r="B18" s="12">
        <v>220.956178282322</v>
      </c>
      <c r="C18" s="12">
        <v>907.113396297751</v>
      </c>
      <c r="D18" s="12">
        <v>183.181378374264</v>
      </c>
      <c r="E18" s="12">
        <v>309.30463304007</v>
      </c>
      <c r="F18" s="12">
        <v>1387.51951283916</v>
      </c>
      <c r="G18" s="12">
        <v>747.48953601165</v>
      </c>
    </row>
    <row r="19" spans="1:7" ht="12.75">
      <c r="A19" s="45" t="s">
        <v>58</v>
      </c>
      <c r="B19" s="12">
        <v>182.356625118149</v>
      </c>
      <c r="C19" s="12">
        <v>803.939327265347</v>
      </c>
      <c r="D19" s="12">
        <v>172.593326134296</v>
      </c>
      <c r="E19" s="12">
        <v>269.524415522623</v>
      </c>
      <c r="F19" s="12">
        <v>1026.69749016851</v>
      </c>
      <c r="G19" s="12">
        <v>643.8201955293</v>
      </c>
    </row>
    <row r="20" spans="1:7" ht="12.75">
      <c r="A20" s="45">
        <v>2010</v>
      </c>
      <c r="B20" s="12">
        <v>256</v>
      </c>
      <c r="C20" s="12">
        <v>796</v>
      </c>
      <c r="D20" s="12">
        <v>171</v>
      </c>
      <c r="E20" s="12">
        <v>272</v>
      </c>
      <c r="F20" s="12">
        <v>1027</v>
      </c>
      <c r="G20" s="12">
        <v>619</v>
      </c>
    </row>
    <row r="21" spans="1:7" ht="12.75">
      <c r="A21" s="45" t="s">
        <v>62</v>
      </c>
      <c r="B21" s="12">
        <v>273</v>
      </c>
      <c r="C21" s="12">
        <v>768</v>
      </c>
      <c r="D21" s="12">
        <v>159</v>
      </c>
      <c r="E21" s="12">
        <v>269</v>
      </c>
      <c r="F21" s="12">
        <v>1154</v>
      </c>
      <c r="G21" s="12">
        <v>576</v>
      </c>
    </row>
    <row r="22" spans="1:7" ht="12.75">
      <c r="A22" s="47" t="s">
        <v>64</v>
      </c>
      <c r="B22" s="47"/>
      <c r="C22" s="47"/>
      <c r="D22" s="47"/>
      <c r="E22" s="47"/>
      <c r="F22" s="47"/>
      <c r="G22" s="47"/>
    </row>
    <row r="23" spans="1:7" ht="12.75">
      <c r="A23" s="9" t="s">
        <v>11</v>
      </c>
      <c r="B23" s="12">
        <v>915</v>
      </c>
      <c r="C23" s="12">
        <v>4521</v>
      </c>
      <c r="D23" s="12">
        <v>3033</v>
      </c>
      <c r="E23" s="12">
        <v>2040</v>
      </c>
      <c r="F23" s="12">
        <v>3026</v>
      </c>
      <c r="G23" s="12">
        <v>3013</v>
      </c>
    </row>
    <row r="24" spans="1:7" ht="12.75">
      <c r="A24" s="9" t="s">
        <v>12</v>
      </c>
      <c r="B24" s="12">
        <v>2433</v>
      </c>
      <c r="C24" s="12">
        <v>19203</v>
      </c>
      <c r="D24" s="12">
        <v>20854</v>
      </c>
      <c r="E24" s="12">
        <v>12742</v>
      </c>
      <c r="F24" s="12">
        <v>16455</v>
      </c>
      <c r="G24" s="12">
        <v>17262</v>
      </c>
    </row>
    <row r="25" spans="1:7" ht="12.75">
      <c r="A25" s="9" t="s">
        <v>28</v>
      </c>
      <c r="B25" s="12">
        <v>4559</v>
      </c>
      <c r="C25" s="12">
        <v>23733</v>
      </c>
      <c r="D25" s="12">
        <v>23887</v>
      </c>
      <c r="E25" s="12">
        <v>14782</v>
      </c>
      <c r="F25" s="12">
        <v>19394</v>
      </c>
      <c r="G25" s="12">
        <v>20277</v>
      </c>
    </row>
    <row r="26" spans="1:7" ht="12.75">
      <c r="A26" s="25" t="s">
        <v>27</v>
      </c>
      <c r="B26" s="14">
        <f aca="true" t="shared" si="1" ref="B26:G26">+B21/B25*100</f>
        <v>5.988155297214302</v>
      </c>
      <c r="C26" s="14">
        <f t="shared" si="1"/>
        <v>3.2360005056250793</v>
      </c>
      <c r="D26" s="14">
        <f t="shared" si="1"/>
        <v>0.6656340268765437</v>
      </c>
      <c r="E26" s="14">
        <f t="shared" si="1"/>
        <v>1.8197808145041265</v>
      </c>
      <c r="F26" s="14">
        <f t="shared" si="1"/>
        <v>5.950293905331546</v>
      </c>
      <c r="G26" s="14">
        <f t="shared" si="1"/>
        <v>2.840656901908566</v>
      </c>
    </row>
    <row r="27" spans="1:7" ht="12.75">
      <c r="A27" s="11"/>
      <c r="B27" s="11"/>
      <c r="C27" s="3"/>
      <c r="D27" s="3"/>
      <c r="E27" s="7"/>
      <c r="F27" s="7"/>
      <c r="G27" s="7"/>
    </row>
    <row r="28" spans="1:7" ht="12.75">
      <c r="A28" s="9" t="s">
        <v>16</v>
      </c>
      <c r="B28" s="9"/>
      <c r="C28" s="9"/>
      <c r="D28" s="9"/>
      <c r="E28" s="9"/>
      <c r="F28" s="9"/>
      <c r="G28" s="9"/>
    </row>
    <row r="29" spans="1:7" ht="12.75">
      <c r="A29" s="6" t="s">
        <v>33</v>
      </c>
      <c r="B29" s="20"/>
      <c r="C29" s="20"/>
      <c r="D29" s="20"/>
      <c r="E29" s="20"/>
      <c r="F29" s="20"/>
      <c r="G29" s="20"/>
    </row>
  </sheetData>
  <sheetProtection/>
  <mergeCells count="6">
    <mergeCell ref="A3:G3"/>
    <mergeCell ref="A4:G4"/>
    <mergeCell ref="A10:G10"/>
    <mergeCell ref="A15:G15"/>
    <mergeCell ref="A16:G16"/>
    <mergeCell ref="A22:G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  <ignoredErrors>
    <ignoredError sqref="A6:A7 A18:A19 A9 A2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J5" sqref="J5:K10"/>
    </sheetView>
  </sheetViews>
  <sheetFormatPr defaultColWidth="9.140625" defaultRowHeight="12.75"/>
  <cols>
    <col min="1" max="1" width="14.28125" style="0" customWidth="1"/>
    <col min="2" max="2" width="9.28125" style="0" customWidth="1"/>
    <col min="5" max="5" width="10.421875" style="0" customWidth="1"/>
  </cols>
  <sheetData>
    <row r="1" spans="1:8" s="1" customFormat="1" ht="24.75" customHeight="1">
      <c r="A1" s="16" t="s">
        <v>30</v>
      </c>
      <c r="B1" s="17"/>
      <c r="C1" s="17"/>
      <c r="D1" s="17"/>
      <c r="E1" s="17"/>
      <c r="F1" s="9"/>
      <c r="G1" s="9"/>
      <c r="H1" s="9"/>
    </row>
    <row r="2" spans="1:8" ht="126" customHeight="1">
      <c r="A2" s="26"/>
      <c r="B2" s="24" t="s">
        <v>32</v>
      </c>
      <c r="C2" s="24" t="s">
        <v>3</v>
      </c>
      <c r="D2" s="24" t="s">
        <v>31</v>
      </c>
      <c r="E2" s="24" t="s">
        <v>70</v>
      </c>
      <c r="F2" s="24" t="s">
        <v>71</v>
      </c>
      <c r="G2" s="24" t="s">
        <v>4</v>
      </c>
      <c r="H2" s="24" t="s">
        <v>5</v>
      </c>
    </row>
    <row r="3" spans="1:8" ht="21.75" customHeight="1">
      <c r="A3" s="46" t="s">
        <v>9</v>
      </c>
      <c r="B3" s="46"/>
      <c r="C3" s="46"/>
      <c r="D3" s="46"/>
      <c r="E3" s="46"/>
      <c r="F3" s="46"/>
      <c r="G3" s="46"/>
      <c r="H3" s="46"/>
    </row>
    <row r="4" spans="1:8" ht="21.75" customHeight="1">
      <c r="A4" s="47" t="s">
        <v>6</v>
      </c>
      <c r="B4" s="47"/>
      <c r="C4" s="47"/>
      <c r="D4" s="47"/>
      <c r="E4" s="47"/>
      <c r="F4" s="47"/>
      <c r="G4" s="47"/>
      <c r="H4" s="47"/>
    </row>
    <row r="5" spans="1:15" ht="12.75">
      <c r="A5" s="45" t="s">
        <v>56</v>
      </c>
      <c r="B5" s="12">
        <v>2955.72833732772</v>
      </c>
      <c r="C5" s="12">
        <v>8295.3231529436</v>
      </c>
      <c r="D5" s="12">
        <v>4975.8279826792</v>
      </c>
      <c r="E5" s="12">
        <v>17771.8129221033</v>
      </c>
      <c r="F5" s="12">
        <v>19025.465119213</v>
      </c>
      <c r="G5" s="12">
        <v>24816.8813267996</v>
      </c>
      <c r="H5" s="12">
        <f>SUM(B5:G5)</f>
        <v>77841.03884106642</v>
      </c>
      <c r="I5" s="12"/>
      <c r="J5" s="12"/>
      <c r="K5" s="12"/>
      <c r="L5" s="12"/>
      <c r="M5" s="12"/>
      <c r="N5" s="12"/>
      <c r="O5" s="12"/>
    </row>
    <row r="6" spans="1:15" ht="12.75">
      <c r="A6" s="45" t="s">
        <v>58</v>
      </c>
      <c r="B6" s="12">
        <v>2793.88369888282</v>
      </c>
      <c r="C6" s="12">
        <v>6909.9556404095</v>
      </c>
      <c r="D6" s="12">
        <v>4778.33382580266</v>
      </c>
      <c r="E6" s="12">
        <v>17300.08949819</v>
      </c>
      <c r="F6" s="12">
        <v>18758.0704421443</v>
      </c>
      <c r="G6" s="12">
        <v>25112.2711565033</v>
      </c>
      <c r="H6" s="12">
        <f>SUM(B6:G6)</f>
        <v>75652.60426193257</v>
      </c>
      <c r="I6" s="12"/>
      <c r="J6" s="12"/>
      <c r="K6" s="18"/>
      <c r="L6" s="12"/>
      <c r="M6" s="12"/>
      <c r="N6" s="12"/>
      <c r="O6" s="12"/>
    </row>
    <row r="7" spans="1:15" ht="12.75">
      <c r="A7" s="45" t="s">
        <v>61</v>
      </c>
      <c r="B7" s="12">
        <v>2809</v>
      </c>
      <c r="C7" s="12">
        <v>6961</v>
      </c>
      <c r="D7" s="12">
        <v>4107</v>
      </c>
      <c r="E7" s="12">
        <v>17364</v>
      </c>
      <c r="F7" s="12">
        <v>19217</v>
      </c>
      <c r="G7" s="12">
        <f>H7-(B7+C7+D7+E7+F7)</f>
        <v>25032</v>
      </c>
      <c r="H7" s="12">
        <v>75490</v>
      </c>
      <c r="I7" s="12"/>
      <c r="J7" s="12"/>
      <c r="K7" s="12"/>
      <c r="L7" s="12"/>
      <c r="M7" s="12"/>
      <c r="N7" s="12"/>
      <c r="O7" s="12"/>
    </row>
    <row r="8" spans="1:15" ht="12.75">
      <c r="A8" s="45" t="s">
        <v>62</v>
      </c>
      <c r="B8" s="12">
        <v>2844</v>
      </c>
      <c r="C8" s="12">
        <v>6602</v>
      </c>
      <c r="D8" s="12">
        <v>3944</v>
      </c>
      <c r="E8" s="12">
        <v>17512</v>
      </c>
      <c r="F8" s="12">
        <v>19688</v>
      </c>
      <c r="G8" s="12">
        <f>H8-(B8+C8+D8+E8+F8)</f>
        <v>24590</v>
      </c>
      <c r="H8" s="12">
        <v>75180</v>
      </c>
      <c r="I8" s="12"/>
      <c r="J8" s="12"/>
      <c r="K8" s="64"/>
      <c r="L8" s="12"/>
      <c r="M8" s="12"/>
      <c r="N8" s="12"/>
      <c r="O8" s="12"/>
    </row>
    <row r="9" spans="1:15" ht="12.75">
      <c r="A9" s="45" t="s">
        <v>80</v>
      </c>
      <c r="B9" s="12">
        <v>3054</v>
      </c>
      <c r="C9" s="12">
        <v>6434</v>
      </c>
      <c r="D9" s="12">
        <v>3687</v>
      </c>
      <c r="E9" s="12">
        <v>16863</v>
      </c>
      <c r="F9" s="12">
        <v>19776</v>
      </c>
      <c r="G9" s="12">
        <f>H9-(B9+C9+D9+E9+F9)</f>
        <v>24167</v>
      </c>
      <c r="H9" s="12">
        <v>73981</v>
      </c>
      <c r="I9" s="12"/>
      <c r="J9" s="12"/>
      <c r="K9" s="64"/>
      <c r="L9" s="12"/>
      <c r="M9" s="12"/>
      <c r="N9" s="12"/>
      <c r="O9" s="12"/>
    </row>
    <row r="10" spans="1:8" s="1" customFormat="1" ht="21.75" customHeight="1">
      <c r="A10" s="47" t="s">
        <v>81</v>
      </c>
      <c r="B10" s="47"/>
      <c r="C10" s="47"/>
      <c r="D10" s="47"/>
      <c r="E10" s="47"/>
      <c r="F10" s="47"/>
      <c r="G10" s="47"/>
      <c r="H10" s="47"/>
    </row>
    <row r="11" spans="1:12" s="1" customFormat="1" ht="18" customHeight="1">
      <c r="A11" s="9" t="s">
        <v>11</v>
      </c>
      <c r="B11" s="12">
        <v>11192</v>
      </c>
      <c r="C11" s="12">
        <v>36767</v>
      </c>
      <c r="D11" s="12">
        <v>19361</v>
      </c>
      <c r="E11" s="12">
        <v>75827</v>
      </c>
      <c r="F11" s="12">
        <v>83428</v>
      </c>
      <c r="G11" s="12">
        <f>H11-(B11+C11+D11+E11+F11)</f>
        <v>93607</v>
      </c>
      <c r="H11" s="12">
        <v>320182</v>
      </c>
      <c r="L11" s="1" t="s">
        <v>65</v>
      </c>
    </row>
    <row r="12" spans="1:10" s="1" customFormat="1" ht="12.75" customHeight="1">
      <c r="A12" s="9" t="s">
        <v>12</v>
      </c>
      <c r="B12" s="12">
        <v>16976</v>
      </c>
      <c r="C12" s="12">
        <v>218891</v>
      </c>
      <c r="D12" s="12">
        <v>62993</v>
      </c>
      <c r="E12" s="12">
        <v>272477</v>
      </c>
      <c r="F12" s="12">
        <v>313642</v>
      </c>
      <c r="G12" s="12">
        <f>H12-(B12+C12+D12+E12+F12)</f>
        <v>195097</v>
      </c>
      <c r="H12" s="12">
        <v>1080076</v>
      </c>
      <c r="J12" s="5"/>
    </row>
    <row r="13" spans="1:12" s="4" customFormat="1" ht="12.75" customHeight="1">
      <c r="A13" s="9" t="s">
        <v>28</v>
      </c>
      <c r="B13" s="12">
        <v>28168</v>
      </c>
      <c r="C13" s="12">
        <v>257618</v>
      </c>
      <c r="D13" s="12">
        <v>82354</v>
      </c>
      <c r="E13" s="12">
        <v>348304</v>
      </c>
      <c r="F13" s="12">
        <v>397069</v>
      </c>
      <c r="G13" s="12">
        <f>H13-(B13+C13+D13+E13+F13)</f>
        <v>289260</v>
      </c>
      <c r="H13" s="12">
        <v>1402773</v>
      </c>
      <c r="L13" s="36"/>
    </row>
    <row r="14" spans="1:8" s="4" customFormat="1" ht="19.5" customHeight="1">
      <c r="A14" s="25" t="s">
        <v>27</v>
      </c>
      <c r="B14" s="14">
        <f>+B9/B13*100</f>
        <v>10.84209031525135</v>
      </c>
      <c r="C14" s="14">
        <f aca="true" t="shared" si="0" ref="C14:H14">+C9/C13*100</f>
        <v>2.4974962929608955</v>
      </c>
      <c r="D14" s="14">
        <f t="shared" si="0"/>
        <v>4.477013866964567</v>
      </c>
      <c r="E14" s="14">
        <f t="shared" si="0"/>
        <v>4.841460333501769</v>
      </c>
      <c r="F14" s="14">
        <f t="shared" si="0"/>
        <v>4.980494573990919</v>
      </c>
      <c r="G14" s="14">
        <f t="shared" si="0"/>
        <v>8.354767337343565</v>
      </c>
      <c r="H14" s="14">
        <f t="shared" si="0"/>
        <v>5.273911031934604</v>
      </c>
    </row>
    <row r="15" spans="1:8" s="4" customFormat="1" ht="19.5" customHeight="1">
      <c r="A15" s="47" t="s">
        <v>63</v>
      </c>
      <c r="B15" s="47"/>
      <c r="C15" s="47"/>
      <c r="D15" s="47"/>
      <c r="E15" s="47"/>
      <c r="F15" s="47"/>
      <c r="G15" s="47"/>
      <c r="H15" s="47"/>
    </row>
    <row r="16" spans="1:8" ht="21.75" customHeight="1">
      <c r="A16" s="47" t="s">
        <v>6</v>
      </c>
      <c r="B16" s="47"/>
      <c r="C16" s="47"/>
      <c r="D16" s="47"/>
      <c r="E16" s="47"/>
      <c r="F16" s="47"/>
      <c r="G16" s="47"/>
      <c r="H16" s="47"/>
    </row>
    <row r="17" spans="1:14" ht="12.75">
      <c r="A17" s="45" t="s">
        <v>56</v>
      </c>
      <c r="B17" s="12">
        <v>2860.38989055205</v>
      </c>
      <c r="C17" s="12">
        <v>7411.85132838075</v>
      </c>
      <c r="D17" s="12">
        <v>4304.19685213163</v>
      </c>
      <c r="E17" s="12">
        <v>16956.0217890633</v>
      </c>
      <c r="F17" s="12">
        <v>17668.3132634919</v>
      </c>
      <c r="G17" s="12">
        <v>22778.4650735179</v>
      </c>
      <c r="H17" s="12">
        <v>71957.180486565</v>
      </c>
      <c r="I17" s="12"/>
      <c r="J17" s="12"/>
      <c r="K17" s="12"/>
      <c r="L17" s="12"/>
      <c r="M17" s="12"/>
      <c r="N17" s="12"/>
    </row>
    <row r="18" spans="1:14" ht="12.75">
      <c r="A18" s="45" t="s">
        <v>58</v>
      </c>
      <c r="B18" s="12">
        <v>2775.8603172576</v>
      </c>
      <c r="C18" s="12">
        <v>6271.2929258321</v>
      </c>
      <c r="D18" s="12">
        <v>3961.09860365555</v>
      </c>
      <c r="E18" s="12">
        <v>16128.5292546842</v>
      </c>
      <c r="F18" s="12">
        <v>17366.1052060754</v>
      </c>
      <c r="G18" s="12">
        <v>22734.849433208</v>
      </c>
      <c r="H18" s="12">
        <v>69183.2629954232</v>
      </c>
      <c r="I18" s="12"/>
      <c r="J18" s="18"/>
      <c r="K18" s="12"/>
      <c r="L18" s="12"/>
      <c r="M18" s="12"/>
      <c r="N18" s="12"/>
    </row>
    <row r="19" spans="1:14" ht="12.75">
      <c r="A19" s="45" t="s">
        <v>61</v>
      </c>
      <c r="B19" s="12">
        <v>2773</v>
      </c>
      <c r="C19" s="12">
        <v>6470</v>
      </c>
      <c r="D19" s="12">
        <v>3427</v>
      </c>
      <c r="E19" s="12">
        <v>16478</v>
      </c>
      <c r="F19" s="12">
        <v>17524</v>
      </c>
      <c r="G19" s="12">
        <f>H19-(B19+C19+D19+E19+F19)</f>
        <v>22404</v>
      </c>
      <c r="H19" s="12">
        <v>69076</v>
      </c>
      <c r="I19" s="12"/>
      <c r="J19" s="18"/>
      <c r="K19" s="12"/>
      <c r="L19" s="12"/>
      <c r="M19" s="12"/>
      <c r="N19" s="12"/>
    </row>
    <row r="20" spans="1:14" ht="12.75">
      <c r="A20" s="45" t="s">
        <v>62</v>
      </c>
      <c r="B20" s="12">
        <v>2619</v>
      </c>
      <c r="C20" s="12">
        <v>6200</v>
      </c>
      <c r="D20" s="12">
        <v>3118</v>
      </c>
      <c r="E20" s="12">
        <v>16537</v>
      </c>
      <c r="F20" s="12">
        <v>17561</v>
      </c>
      <c r="G20" s="12">
        <f>H20-(B20+C20+D20+E20+F20)</f>
        <v>22114</v>
      </c>
      <c r="H20" s="12">
        <v>68149</v>
      </c>
      <c r="I20" s="12"/>
      <c r="J20" s="18"/>
      <c r="K20" s="12"/>
      <c r="L20" s="12"/>
      <c r="M20" s="12"/>
      <c r="N20" s="12"/>
    </row>
    <row r="21" spans="1:14" ht="12.75">
      <c r="A21" s="45" t="s">
        <v>80</v>
      </c>
      <c r="B21" s="12">
        <v>2695</v>
      </c>
      <c r="C21" s="12">
        <v>5894</v>
      </c>
      <c r="D21" s="12">
        <v>2819</v>
      </c>
      <c r="E21" s="12">
        <v>15552</v>
      </c>
      <c r="F21" s="12">
        <v>17246</v>
      </c>
      <c r="G21" s="12">
        <f>H21-(B21+C21+D21+E21+F21)</f>
        <v>21603</v>
      </c>
      <c r="H21" s="12">
        <v>65809</v>
      </c>
      <c r="I21" s="12"/>
      <c r="J21" s="18"/>
      <c r="K21" s="18"/>
      <c r="L21" s="12"/>
      <c r="M21" s="12"/>
      <c r="N21" s="12"/>
    </row>
    <row r="22" spans="1:8" s="1" customFormat="1" ht="21.75" customHeight="1">
      <c r="A22" s="47" t="s">
        <v>81</v>
      </c>
      <c r="B22" s="47"/>
      <c r="C22" s="47"/>
      <c r="D22" s="47"/>
      <c r="E22" s="47"/>
      <c r="F22" s="47"/>
      <c r="G22" s="47"/>
      <c r="H22" s="47"/>
    </row>
    <row r="23" spans="1:8" s="1" customFormat="1" ht="18" customHeight="1">
      <c r="A23" s="9" t="s">
        <v>11</v>
      </c>
      <c r="B23" s="12">
        <v>10657</v>
      </c>
      <c r="C23" s="12">
        <v>34340</v>
      </c>
      <c r="D23" s="12">
        <v>15037</v>
      </c>
      <c r="E23" s="12">
        <v>70443</v>
      </c>
      <c r="F23" s="12">
        <v>72461</v>
      </c>
      <c r="G23" s="12">
        <f>H23-(B23+C23+D23+E23+F23)</f>
        <v>83066</v>
      </c>
      <c r="H23" s="12">
        <v>286004</v>
      </c>
    </row>
    <row r="24" spans="1:10" s="1" customFormat="1" ht="12.75" customHeight="1">
      <c r="A24" s="9" t="s">
        <v>12</v>
      </c>
      <c r="B24" s="12">
        <v>16177</v>
      </c>
      <c r="C24" s="12">
        <v>204443</v>
      </c>
      <c r="D24" s="12">
        <v>48909</v>
      </c>
      <c r="E24" s="12">
        <v>249727</v>
      </c>
      <c r="F24" s="12">
        <v>272963</v>
      </c>
      <c r="G24" s="12">
        <f>H24-(B24+C24+D24+E24+F24)</f>
        <v>175808</v>
      </c>
      <c r="H24" s="12">
        <v>968027</v>
      </c>
      <c r="J24" s="5"/>
    </row>
    <row r="25" spans="1:8" s="4" customFormat="1" ht="12.75" customHeight="1">
      <c r="A25" s="9" t="s">
        <v>28</v>
      </c>
      <c r="B25" s="12">
        <v>26857</v>
      </c>
      <c r="C25" s="12">
        <v>240126</v>
      </c>
      <c r="D25" s="12">
        <v>63943</v>
      </c>
      <c r="E25" s="12">
        <v>320194</v>
      </c>
      <c r="F25" s="12">
        <v>345415</v>
      </c>
      <c r="G25" s="12">
        <f>H25-(B25+C25+D25+E25+F25)</f>
        <v>259133</v>
      </c>
      <c r="H25" s="12">
        <v>1255668</v>
      </c>
    </row>
    <row r="26" spans="1:8" s="4" customFormat="1" ht="19.5" customHeight="1">
      <c r="A26" s="42" t="s">
        <v>27</v>
      </c>
      <c r="B26" s="43">
        <f>B21/B25*100</f>
        <v>10.034627843765126</v>
      </c>
      <c r="C26" s="43">
        <f aca="true" t="shared" si="1" ref="C26:H26">C21/C25*100</f>
        <v>2.4545446973672154</v>
      </c>
      <c r="D26" s="43">
        <f t="shared" si="1"/>
        <v>4.40861392177408</v>
      </c>
      <c r="E26" s="43">
        <f t="shared" si="1"/>
        <v>4.857055410157591</v>
      </c>
      <c r="F26" s="43">
        <f t="shared" si="1"/>
        <v>4.992834706078196</v>
      </c>
      <c r="G26" s="43">
        <f t="shared" si="1"/>
        <v>8.336645660722485</v>
      </c>
      <c r="H26" s="43">
        <f t="shared" si="1"/>
        <v>5.2409554117808215</v>
      </c>
    </row>
    <row r="27" spans="1:8" s="1" customFormat="1" ht="12.75" customHeight="1">
      <c r="A27" s="9" t="s">
        <v>16</v>
      </c>
      <c r="B27" s="9"/>
      <c r="C27" s="9"/>
      <c r="D27" s="9"/>
      <c r="E27" s="9"/>
      <c r="F27" s="9"/>
      <c r="G27" s="9"/>
      <c r="H27" s="9"/>
    </row>
    <row r="28" spans="1:8" ht="12.75">
      <c r="A28" s="6" t="s">
        <v>33</v>
      </c>
      <c r="B28" s="20"/>
      <c r="C28" s="20"/>
      <c r="D28" s="20"/>
      <c r="E28" s="20"/>
      <c r="F28" s="20"/>
      <c r="G28" s="20"/>
      <c r="H28" s="2"/>
    </row>
    <row r="29" ht="12.75">
      <c r="G29" s="8"/>
    </row>
    <row r="31" spans="2:8" ht="12.75">
      <c r="B31" s="10"/>
      <c r="C31" s="10"/>
      <c r="D31" s="10"/>
      <c r="E31" s="10"/>
      <c r="F31" s="10"/>
      <c r="G31" s="10"/>
      <c r="H31" s="10"/>
    </row>
  </sheetData>
  <sheetProtection/>
  <mergeCells count="6">
    <mergeCell ref="A3:H3"/>
    <mergeCell ref="A4:H4"/>
    <mergeCell ref="A10:H10"/>
    <mergeCell ref="A22:H22"/>
    <mergeCell ref="A15:H15"/>
    <mergeCell ref="A16:H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5:A9 A17:A2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7" sqref="I7:K21"/>
    </sheetView>
  </sheetViews>
  <sheetFormatPr defaultColWidth="9.140625" defaultRowHeight="12.75"/>
  <cols>
    <col min="1" max="1" width="14.57421875" style="1" customWidth="1"/>
    <col min="2" max="7" width="10.28125" style="1" customWidth="1"/>
    <col min="8" max="10" width="9.140625" style="1" customWidth="1"/>
    <col min="11" max="11" width="10.28125" style="1" bestFit="1" customWidth="1"/>
    <col min="12" max="16384" width="9.140625" style="1" customWidth="1"/>
  </cols>
  <sheetData>
    <row r="1" spans="1:7" ht="24.75" customHeight="1">
      <c r="A1" s="16" t="s">
        <v>17</v>
      </c>
      <c r="B1" s="17"/>
      <c r="C1" s="17"/>
      <c r="D1" s="17"/>
      <c r="E1" s="17"/>
      <c r="F1" s="17"/>
      <c r="G1" s="17"/>
    </row>
    <row r="2" spans="1:7" ht="24.75" customHeight="1">
      <c r="A2" s="59"/>
      <c r="B2" s="61" t="s">
        <v>13</v>
      </c>
      <c r="C2" s="61"/>
      <c r="D2" s="62" t="s">
        <v>5</v>
      </c>
      <c r="E2" s="61" t="s">
        <v>14</v>
      </c>
      <c r="F2" s="61"/>
      <c r="G2" s="61"/>
    </row>
    <row r="3" spans="1:7" ht="29.25" customHeight="1">
      <c r="A3" s="60"/>
      <c r="B3" s="24" t="s">
        <v>0</v>
      </c>
      <c r="C3" s="24" t="s">
        <v>35</v>
      </c>
      <c r="D3" s="63"/>
      <c r="E3" s="24" t="s">
        <v>1</v>
      </c>
      <c r="F3" s="24" t="s">
        <v>2</v>
      </c>
      <c r="G3" s="24" t="s">
        <v>15</v>
      </c>
    </row>
    <row r="4" spans="1:7" ht="21.75" customHeight="1">
      <c r="A4" s="46" t="s">
        <v>9</v>
      </c>
      <c r="B4" s="46"/>
      <c r="C4" s="46"/>
      <c r="D4" s="46"/>
      <c r="E4" s="46"/>
      <c r="F4" s="46"/>
      <c r="G4" s="57"/>
    </row>
    <row r="5" spans="1:7" ht="18" customHeight="1">
      <c r="A5" s="47" t="s">
        <v>6</v>
      </c>
      <c r="B5" s="47"/>
      <c r="C5" s="47"/>
      <c r="D5" s="47"/>
      <c r="E5" s="47"/>
      <c r="F5" s="47"/>
      <c r="G5" s="58"/>
    </row>
    <row r="6" spans="1:7" ht="12.75" customHeight="1">
      <c r="A6" s="45" t="s">
        <v>56</v>
      </c>
      <c r="B6" s="44">
        <v>87408.7954977061</v>
      </c>
      <c r="C6" s="12">
        <v>24504.7045022939</v>
      </c>
      <c r="D6" s="12">
        <v>111913.5</v>
      </c>
      <c r="E6" s="12">
        <v>94006.6</v>
      </c>
      <c r="F6" s="12">
        <v>17651.5</v>
      </c>
      <c r="G6" s="12">
        <v>255.4</v>
      </c>
    </row>
    <row r="7" spans="1:7" ht="12.75" customHeight="1">
      <c r="A7" s="45" t="s">
        <v>58</v>
      </c>
      <c r="B7" s="44">
        <v>84633.241296605</v>
      </c>
      <c r="C7" s="12">
        <v>23872.858703395</v>
      </c>
      <c r="D7" s="12">
        <v>108506.1</v>
      </c>
      <c r="E7" s="12">
        <v>92891.9</v>
      </c>
      <c r="F7" s="12">
        <v>16364.6</v>
      </c>
      <c r="G7" s="12">
        <v>-750.4</v>
      </c>
    </row>
    <row r="8" spans="1:7" ht="12.75" customHeight="1">
      <c r="A8" s="45" t="s">
        <v>61</v>
      </c>
      <c r="B8" s="44">
        <v>85091</v>
      </c>
      <c r="C8" s="12">
        <v>25425</v>
      </c>
      <c r="D8" s="12">
        <v>110516</v>
      </c>
      <c r="E8" s="12">
        <v>93789</v>
      </c>
      <c r="F8" s="12">
        <v>16413</v>
      </c>
      <c r="G8" s="12">
        <v>314</v>
      </c>
    </row>
    <row r="9" spans="1:7" ht="12.75" customHeight="1">
      <c r="A9" s="45" t="s">
        <v>62</v>
      </c>
      <c r="B9" s="44">
        <v>84994</v>
      </c>
      <c r="C9" s="12">
        <v>25383</v>
      </c>
      <c r="D9" s="12">
        <v>110377</v>
      </c>
      <c r="E9" s="12">
        <v>94432</v>
      </c>
      <c r="F9" s="12">
        <v>15801</v>
      </c>
      <c r="G9" s="12">
        <v>143</v>
      </c>
    </row>
    <row r="10" spans="1:7" ht="12.75" customHeight="1">
      <c r="A10" s="45" t="s">
        <v>80</v>
      </c>
      <c r="B10" s="44">
        <v>84888</v>
      </c>
      <c r="C10" s="12" t="s">
        <v>57</v>
      </c>
      <c r="D10" s="12" t="s">
        <v>57</v>
      </c>
      <c r="E10" s="12" t="s">
        <v>57</v>
      </c>
      <c r="F10" s="12" t="s">
        <v>57</v>
      </c>
      <c r="G10" s="12" t="s">
        <v>57</v>
      </c>
    </row>
    <row r="11" spans="1:7" ht="21.75" customHeight="1">
      <c r="A11" s="47" t="s">
        <v>64</v>
      </c>
      <c r="B11" s="47"/>
      <c r="C11" s="47"/>
      <c r="D11" s="47"/>
      <c r="E11" s="47"/>
      <c r="F11" s="47"/>
      <c r="G11" s="58"/>
    </row>
    <row r="12" spans="1:7" ht="18" customHeight="1">
      <c r="A12" s="9" t="s">
        <v>11</v>
      </c>
      <c r="B12" s="34">
        <v>365863</v>
      </c>
      <c r="C12" s="34">
        <v>79345</v>
      </c>
      <c r="D12" s="34">
        <v>445208</v>
      </c>
      <c r="E12" s="34">
        <v>374793</v>
      </c>
      <c r="F12" s="34">
        <v>70620</v>
      </c>
      <c r="G12" s="34">
        <v>-204</v>
      </c>
    </row>
    <row r="13" spans="1:7" ht="12.75" customHeight="1">
      <c r="A13" s="9" t="s">
        <v>12</v>
      </c>
      <c r="B13" s="34">
        <v>1212066</v>
      </c>
      <c r="C13" s="34">
        <v>-40358</v>
      </c>
      <c r="D13" s="34">
        <v>1171709</v>
      </c>
      <c r="E13" s="34">
        <f>E14-E12</f>
        <v>929593</v>
      </c>
      <c r="F13" s="34">
        <f>F14-F12</f>
        <v>230688</v>
      </c>
      <c r="G13" s="34">
        <f>G14-G12</f>
        <v>11428</v>
      </c>
    </row>
    <row r="14" spans="1:7" s="4" customFormat="1" ht="12.75" customHeight="1">
      <c r="A14" s="9" t="s">
        <v>28</v>
      </c>
      <c r="B14" s="34">
        <v>1580410</v>
      </c>
      <c r="C14" s="34">
        <v>36508</v>
      </c>
      <c r="D14" s="34">
        <v>1595019</v>
      </c>
      <c r="E14" s="34">
        <v>1304386</v>
      </c>
      <c r="F14" s="34">
        <v>301308</v>
      </c>
      <c r="G14" s="34">
        <v>11224</v>
      </c>
    </row>
    <row r="15" spans="1:10" s="4" customFormat="1" ht="12.75">
      <c r="A15" s="25" t="s">
        <v>27</v>
      </c>
      <c r="B15" s="35">
        <f aca="true" t="shared" si="0" ref="B15:G15">+B9/B14*100</f>
        <v>5.3779715390310106</v>
      </c>
      <c r="C15" s="35">
        <f t="shared" si="0"/>
        <v>69.5272269091706</v>
      </c>
      <c r="D15" s="35">
        <f t="shared" si="0"/>
        <v>6.920105653913841</v>
      </c>
      <c r="E15" s="35">
        <f t="shared" si="0"/>
        <v>7.239574788444525</v>
      </c>
      <c r="F15" s="35">
        <f t="shared" si="0"/>
        <v>5.2441355689195115</v>
      </c>
      <c r="G15" s="35">
        <f t="shared" si="0"/>
        <v>1.274055595153243</v>
      </c>
      <c r="J15" s="36"/>
    </row>
    <row r="16" spans="1:7" ht="26.25" customHeight="1">
      <c r="A16" s="47" t="s">
        <v>63</v>
      </c>
      <c r="B16" s="47"/>
      <c r="C16" s="47"/>
      <c r="D16" s="47"/>
      <c r="E16" s="47"/>
      <c r="F16" s="47"/>
      <c r="G16" s="47"/>
    </row>
    <row r="17" spans="1:7" ht="12.75">
      <c r="A17" s="47" t="s">
        <v>6</v>
      </c>
      <c r="B17" s="47"/>
      <c r="C17" s="47"/>
      <c r="D17" s="47"/>
      <c r="E17" s="47"/>
      <c r="F17" s="47"/>
      <c r="G17" s="47"/>
    </row>
    <row r="18" spans="1:7" ht="12.75">
      <c r="A18" s="45" t="s">
        <v>56</v>
      </c>
      <c r="B18" s="12">
        <v>80864.5364037369</v>
      </c>
      <c r="C18" s="12" t="s">
        <v>57</v>
      </c>
      <c r="D18" s="12">
        <v>103163.549980315</v>
      </c>
      <c r="E18" s="12">
        <v>86774.7202246025</v>
      </c>
      <c r="F18" s="12">
        <v>16221.8279771853</v>
      </c>
      <c r="G18" s="12" t="s">
        <v>57</v>
      </c>
    </row>
    <row r="19" spans="1:7" ht="12.75">
      <c r="A19" s="45" t="s">
        <v>58</v>
      </c>
      <c r="B19" s="12">
        <v>77351.158926848</v>
      </c>
      <c r="C19" s="12" t="s">
        <v>57</v>
      </c>
      <c r="D19" s="12">
        <v>99125.0622938175</v>
      </c>
      <c r="E19" s="12">
        <v>85020.176583952</v>
      </c>
      <c r="F19" s="12">
        <v>14898.4598618894</v>
      </c>
      <c r="G19" s="12" t="s">
        <v>57</v>
      </c>
    </row>
    <row r="20" spans="1:7" ht="12.75">
      <c r="A20" s="45" t="s">
        <v>61</v>
      </c>
      <c r="B20" s="12">
        <v>77182</v>
      </c>
      <c r="C20" s="12" t="s">
        <v>57</v>
      </c>
      <c r="D20" s="12">
        <v>99067</v>
      </c>
      <c r="E20" s="12">
        <v>84257</v>
      </c>
      <c r="F20" s="12">
        <v>14678</v>
      </c>
      <c r="G20" s="12" t="s">
        <v>57</v>
      </c>
    </row>
    <row r="21" spans="1:7" ht="12.75">
      <c r="A21" s="45" t="s">
        <v>62</v>
      </c>
      <c r="B21" s="12">
        <v>76135</v>
      </c>
      <c r="C21" s="12" t="s">
        <v>57</v>
      </c>
      <c r="D21" s="12">
        <v>97766</v>
      </c>
      <c r="E21" s="12">
        <v>84006</v>
      </c>
      <c r="F21" s="12">
        <v>13810</v>
      </c>
      <c r="G21" s="12" t="s">
        <v>57</v>
      </c>
    </row>
    <row r="22" spans="1:7" ht="12.75">
      <c r="A22" s="45" t="s">
        <v>80</v>
      </c>
      <c r="B22" s="12">
        <v>73261</v>
      </c>
      <c r="C22" s="12" t="s">
        <v>57</v>
      </c>
      <c r="D22" s="12" t="s">
        <v>57</v>
      </c>
      <c r="E22" s="12" t="s">
        <v>57</v>
      </c>
      <c r="F22" s="12" t="s">
        <v>57</v>
      </c>
      <c r="G22" s="12" t="s">
        <v>57</v>
      </c>
    </row>
    <row r="23" spans="1:7" ht="21.75" customHeight="1">
      <c r="A23" s="47" t="s">
        <v>64</v>
      </c>
      <c r="B23" s="47"/>
      <c r="C23" s="47"/>
      <c r="D23" s="47"/>
      <c r="E23" s="47"/>
      <c r="F23" s="47"/>
      <c r="G23" s="47"/>
    </row>
    <row r="24" spans="1:7" ht="12.75">
      <c r="A24" s="9" t="s">
        <v>11</v>
      </c>
      <c r="B24" s="12">
        <v>327192</v>
      </c>
      <c r="C24" s="12" t="s">
        <v>57</v>
      </c>
      <c r="D24" s="12">
        <v>394444</v>
      </c>
      <c r="E24" s="12">
        <v>333627</v>
      </c>
      <c r="F24" s="12">
        <v>61700</v>
      </c>
      <c r="G24" s="12" t="s">
        <v>57</v>
      </c>
    </row>
    <row r="25" spans="1:7" ht="12.75">
      <c r="A25" s="9" t="s">
        <v>12</v>
      </c>
      <c r="B25" s="12">
        <v>1096307</v>
      </c>
      <c r="C25" s="12" t="s">
        <v>57</v>
      </c>
      <c r="D25" s="12">
        <v>1039759</v>
      </c>
      <c r="E25" s="12">
        <v>931156</v>
      </c>
      <c r="F25" s="12">
        <v>203114</v>
      </c>
      <c r="G25" s="12" t="s">
        <v>57</v>
      </c>
    </row>
    <row r="26" spans="1:7" ht="12.75">
      <c r="A26" s="9" t="s">
        <v>28</v>
      </c>
      <c r="B26" s="12">
        <v>1425142</v>
      </c>
      <c r="C26" s="12" t="s">
        <v>57</v>
      </c>
      <c r="D26" s="12">
        <v>1434086</v>
      </c>
      <c r="E26" s="12">
        <v>1164741</v>
      </c>
      <c r="F26" s="12">
        <v>264786</v>
      </c>
      <c r="G26" s="12" t="s">
        <v>57</v>
      </c>
    </row>
    <row r="27" spans="1:7" ht="12.75">
      <c r="A27" s="25" t="s">
        <v>27</v>
      </c>
      <c r="B27" s="14">
        <f>+B21/B26*100</f>
        <v>5.342274664559742</v>
      </c>
      <c r="C27" s="14" t="s">
        <v>57</v>
      </c>
      <c r="D27" s="14">
        <f>+D21/D26*100</f>
        <v>6.81730384370254</v>
      </c>
      <c r="E27" s="14">
        <f>+E21/E26*100</f>
        <v>7.212418898278673</v>
      </c>
      <c r="F27" s="14">
        <f>+F21/F26*100</f>
        <v>5.215532543261351</v>
      </c>
      <c r="G27" s="12" t="s">
        <v>57</v>
      </c>
    </row>
    <row r="28" spans="1:10" ht="12.75">
      <c r="A28" s="11"/>
      <c r="B28" s="3"/>
      <c r="C28" s="3"/>
      <c r="D28" s="3"/>
      <c r="E28" s="3"/>
      <c r="F28" s="3"/>
      <c r="G28" s="3"/>
      <c r="J28" s="5"/>
    </row>
    <row r="29" spans="1:7" ht="12.75">
      <c r="A29" s="13" t="s">
        <v>16</v>
      </c>
      <c r="B29" s="13"/>
      <c r="C29" s="13"/>
      <c r="D29" s="13"/>
      <c r="E29" s="13"/>
      <c r="F29" s="13"/>
      <c r="G29" s="13"/>
    </row>
    <row r="30" spans="1:7" ht="24.75" customHeight="1">
      <c r="A30" s="56" t="s">
        <v>29</v>
      </c>
      <c r="B30" s="56"/>
      <c r="C30" s="56"/>
      <c r="D30" s="56"/>
      <c r="E30" s="56"/>
      <c r="F30" s="56"/>
      <c r="G30" s="56"/>
    </row>
  </sheetData>
  <sheetProtection/>
  <mergeCells count="11">
    <mergeCell ref="A17:G17"/>
    <mergeCell ref="A23:G23"/>
    <mergeCell ref="A30:G30"/>
    <mergeCell ref="A4:G4"/>
    <mergeCell ref="A5:G5"/>
    <mergeCell ref="A11:G11"/>
    <mergeCell ref="A2:A3"/>
    <mergeCell ref="B2:C2"/>
    <mergeCell ref="D2:D3"/>
    <mergeCell ref="E2:G2"/>
    <mergeCell ref="A16:G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6:A10 A18:A2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3.57421875" style="0" customWidth="1"/>
  </cols>
  <sheetData>
    <row r="1" spans="1:7" s="1" customFormat="1" ht="24.75" customHeight="1">
      <c r="A1" s="22" t="s">
        <v>76</v>
      </c>
      <c r="B1" s="16"/>
      <c r="C1" s="17"/>
      <c r="D1" s="17"/>
      <c r="E1" s="9"/>
      <c r="F1" s="9"/>
      <c r="G1" s="9"/>
    </row>
    <row r="2" spans="1:7" s="1" customFormat="1" ht="24.75" customHeight="1">
      <c r="A2" s="28" t="s">
        <v>26</v>
      </c>
      <c r="B2" s="16"/>
      <c r="C2" s="17"/>
      <c r="D2" s="17"/>
      <c r="E2" s="9"/>
      <c r="F2" s="9"/>
      <c r="G2" s="9"/>
    </row>
    <row r="3" spans="1:8" ht="89.25">
      <c r="A3" s="23"/>
      <c r="B3" s="24" t="s">
        <v>68</v>
      </c>
      <c r="C3" s="24" t="s">
        <v>72</v>
      </c>
      <c r="D3" s="24" t="s">
        <v>69</v>
      </c>
      <c r="E3" s="24" t="s">
        <v>73</v>
      </c>
      <c r="F3" s="24" t="s">
        <v>75</v>
      </c>
      <c r="G3" s="24" t="s">
        <v>74</v>
      </c>
      <c r="H3" s="24" t="s">
        <v>5</v>
      </c>
    </row>
    <row r="4" spans="1:8" ht="21.75" customHeight="1">
      <c r="A4" s="46" t="s">
        <v>6</v>
      </c>
      <c r="B4" s="46"/>
      <c r="C4" s="46"/>
      <c r="D4" s="46"/>
      <c r="E4" s="46"/>
      <c r="F4" s="46"/>
      <c r="G4" s="46"/>
      <c r="H4" s="46"/>
    </row>
    <row r="5" spans="1:8" ht="12.75">
      <c r="A5" s="45">
        <v>2007</v>
      </c>
      <c r="B5" s="18">
        <v>405.1</v>
      </c>
      <c r="C5" s="18">
        <v>558.2</v>
      </c>
      <c r="D5" s="18">
        <v>216.5</v>
      </c>
      <c r="E5" s="18">
        <v>250.7</v>
      </c>
      <c r="F5" s="18">
        <v>285.5</v>
      </c>
      <c r="G5" s="18">
        <v>472.8</v>
      </c>
      <c r="H5" s="18">
        <v>3893.8</v>
      </c>
    </row>
    <row r="6" spans="1:8" ht="12.75">
      <c r="A6" s="45" t="s">
        <v>56</v>
      </c>
      <c r="B6" s="18">
        <v>412.5</v>
      </c>
      <c r="C6" s="18">
        <v>493.7</v>
      </c>
      <c r="D6" s="18">
        <v>194.9</v>
      </c>
      <c r="E6" s="18">
        <v>278.1</v>
      </c>
      <c r="F6" s="18">
        <v>290.6</v>
      </c>
      <c r="G6" s="18">
        <v>532</v>
      </c>
      <c r="H6" s="18">
        <v>3969.7</v>
      </c>
    </row>
    <row r="7" spans="1:8" ht="12.75">
      <c r="A7" s="45" t="s">
        <v>58</v>
      </c>
      <c r="B7" s="18">
        <v>366.7</v>
      </c>
      <c r="C7" s="18">
        <v>428.3</v>
      </c>
      <c r="D7" s="18">
        <v>161.3</v>
      </c>
      <c r="E7" s="18">
        <v>254</v>
      </c>
      <c r="F7" s="18">
        <v>291.8</v>
      </c>
      <c r="G7" s="18">
        <v>539.2</v>
      </c>
      <c r="H7" s="18">
        <v>3674.5</v>
      </c>
    </row>
    <row r="8" spans="1:8" ht="12.75">
      <c r="A8" s="45" t="s">
        <v>61</v>
      </c>
      <c r="B8" s="18">
        <v>345.9</v>
      </c>
      <c r="C8" s="18">
        <v>423.7</v>
      </c>
      <c r="D8" s="18">
        <v>136.7</v>
      </c>
      <c r="E8" s="18">
        <v>256.3</v>
      </c>
      <c r="F8" s="18">
        <v>297.5</v>
      </c>
      <c r="G8" s="18">
        <v>529.6</v>
      </c>
      <c r="H8" s="18">
        <v>3575.5</v>
      </c>
    </row>
    <row r="9" spans="1:8" ht="12.75">
      <c r="A9" s="45" t="s">
        <v>62</v>
      </c>
      <c r="B9" s="18">
        <v>332.9</v>
      </c>
      <c r="C9" s="18">
        <v>441.7</v>
      </c>
      <c r="D9" s="18">
        <v>100.9</v>
      </c>
      <c r="E9" s="18">
        <v>259.7</v>
      </c>
      <c r="F9" s="18">
        <v>304.1</v>
      </c>
      <c r="G9" s="18">
        <v>540.6</v>
      </c>
      <c r="H9" s="18">
        <v>3596.4</v>
      </c>
    </row>
    <row r="10" spans="1:8" s="1" customFormat="1" ht="21.75" customHeight="1">
      <c r="A10" s="47" t="s">
        <v>64</v>
      </c>
      <c r="B10" s="47"/>
      <c r="C10" s="47"/>
      <c r="D10" s="47"/>
      <c r="E10" s="47"/>
      <c r="F10" s="47"/>
      <c r="G10" s="47"/>
      <c r="H10" s="47"/>
    </row>
    <row r="11" spans="1:8" s="1" customFormat="1" ht="18" customHeight="1">
      <c r="A11" s="9" t="s">
        <v>11</v>
      </c>
      <c r="B11" s="18">
        <v>2888.7</v>
      </c>
      <c r="C11" s="18">
        <v>2653.7</v>
      </c>
      <c r="D11" s="18">
        <v>1816.9</v>
      </c>
      <c r="E11" s="18">
        <v>1550.1</v>
      </c>
      <c r="F11" s="18">
        <v>1400.2</v>
      </c>
      <c r="G11" s="18">
        <v>2291.9</v>
      </c>
      <c r="H11" s="18">
        <v>21386</v>
      </c>
    </row>
    <row r="12" spans="1:8" s="1" customFormat="1" ht="12.75" customHeight="1">
      <c r="A12" s="9" t="s">
        <v>12</v>
      </c>
      <c r="B12" s="18">
        <v>21752.8</v>
      </c>
      <c r="C12" s="18">
        <v>31740.3</v>
      </c>
      <c r="D12" s="18">
        <v>8357.2</v>
      </c>
      <c r="E12" s="18">
        <v>11234.4</v>
      </c>
      <c r="F12" s="18">
        <v>4204</v>
      </c>
      <c r="G12" s="18">
        <v>4793.3</v>
      </c>
      <c r="H12" s="18">
        <v>136622.3</v>
      </c>
    </row>
    <row r="13" spans="1:8" s="4" customFormat="1" ht="12.75" customHeight="1">
      <c r="A13" s="9" t="s">
        <v>28</v>
      </c>
      <c r="B13" s="18">
        <v>24614.5</v>
      </c>
      <c r="C13" s="18">
        <v>34394</v>
      </c>
      <c r="D13" s="18">
        <v>10174.1</v>
      </c>
      <c r="E13" s="18">
        <v>12784.5</v>
      </c>
      <c r="F13" s="18">
        <v>5604.2</v>
      </c>
      <c r="G13" s="18">
        <v>7085.2</v>
      </c>
      <c r="H13" s="18">
        <v>158016.4</v>
      </c>
    </row>
    <row r="14" spans="1:8" s="4" customFormat="1" ht="27" customHeight="1">
      <c r="A14" s="25" t="s">
        <v>27</v>
      </c>
      <c r="B14" s="14">
        <f>B9/B13*100</f>
        <v>1.35245485384631</v>
      </c>
      <c r="C14" s="14">
        <f aca="true" t="shared" si="0" ref="C14:H14">C9/C13*100</f>
        <v>1.284235622492295</v>
      </c>
      <c r="D14" s="14">
        <f t="shared" si="0"/>
        <v>0.9917339125819482</v>
      </c>
      <c r="E14" s="14">
        <f t="shared" si="0"/>
        <v>2.0313661073956744</v>
      </c>
      <c r="F14" s="14">
        <f t="shared" si="0"/>
        <v>5.426287427286678</v>
      </c>
      <c r="G14" s="14">
        <f t="shared" si="0"/>
        <v>7.629989273415007</v>
      </c>
      <c r="H14" s="14">
        <f t="shared" si="0"/>
        <v>2.2759662921063892</v>
      </c>
    </row>
    <row r="15" spans="1:8" s="1" customFormat="1" ht="12.75">
      <c r="A15" s="11"/>
      <c r="B15" s="11"/>
      <c r="C15" s="3"/>
      <c r="D15" s="3"/>
      <c r="E15" s="7"/>
      <c r="F15" s="7"/>
      <c r="G15" s="7"/>
      <c r="H15" s="7"/>
    </row>
    <row r="16" spans="1:7" s="1" customFormat="1" ht="12.75" customHeight="1">
      <c r="A16" s="9" t="s">
        <v>16</v>
      </c>
      <c r="B16" s="9"/>
      <c r="C16" s="9"/>
      <c r="D16" s="9"/>
      <c r="E16" s="9"/>
      <c r="F16" s="9"/>
      <c r="G16" s="9"/>
    </row>
    <row r="17" spans="1:7" ht="12.75">
      <c r="A17" s="6" t="s">
        <v>33</v>
      </c>
      <c r="B17" s="2"/>
      <c r="C17" s="2"/>
      <c r="D17" s="2"/>
      <c r="E17" s="2"/>
      <c r="F17" s="2"/>
      <c r="G17" s="2"/>
    </row>
  </sheetData>
  <sheetProtection/>
  <mergeCells count="2">
    <mergeCell ref="A4:H4"/>
    <mergeCell ref="A10:H10"/>
  </mergeCells>
  <printOptions/>
  <pageMargins left="0.7" right="0.7" top="0.75" bottom="0.75" header="0.3" footer="0.3"/>
  <pageSetup horizontalDpi="600" verticalDpi="600" orientation="portrait" paperSize="9" r:id="rId1"/>
  <ignoredErrors>
    <ignoredError sqref="A6:A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3.57421875" style="0" customWidth="1"/>
  </cols>
  <sheetData>
    <row r="1" spans="1:7" s="1" customFormat="1" ht="24.75" customHeight="1">
      <c r="A1" s="22" t="s">
        <v>38</v>
      </c>
      <c r="B1" s="16"/>
      <c r="C1" s="17"/>
      <c r="D1" s="17"/>
      <c r="E1" s="9"/>
      <c r="F1" s="9"/>
      <c r="G1" s="9"/>
    </row>
    <row r="2" spans="1:7" s="1" customFormat="1" ht="24.75" customHeight="1">
      <c r="A2" s="28" t="s">
        <v>26</v>
      </c>
      <c r="B2" s="16"/>
      <c r="C2" s="17"/>
      <c r="D2" s="17"/>
      <c r="E2" s="9"/>
      <c r="F2" s="9"/>
      <c r="G2" s="9"/>
    </row>
    <row r="3" spans="1:7" ht="84.75" customHeight="1">
      <c r="A3" s="23"/>
      <c r="B3" s="24" t="s">
        <v>19</v>
      </c>
      <c r="C3" s="24" t="s">
        <v>18</v>
      </c>
      <c r="D3" s="24" t="s">
        <v>54</v>
      </c>
      <c r="E3" s="24" t="s">
        <v>59</v>
      </c>
      <c r="F3" s="24" t="s">
        <v>66</v>
      </c>
      <c r="G3" s="24" t="s">
        <v>67</v>
      </c>
    </row>
    <row r="4" spans="1:7" ht="21.75" customHeight="1">
      <c r="A4" s="47" t="s">
        <v>6</v>
      </c>
      <c r="B4" s="47"/>
      <c r="C4" s="47"/>
      <c r="D4" s="47"/>
      <c r="E4" s="47"/>
      <c r="F4" s="47"/>
      <c r="G4" s="47"/>
    </row>
    <row r="5" spans="1:7" ht="12.75">
      <c r="A5" s="45">
        <v>2007</v>
      </c>
      <c r="B5" s="18">
        <v>86.8</v>
      </c>
      <c r="C5" s="18">
        <v>384.4</v>
      </c>
      <c r="D5" s="18">
        <v>103.9</v>
      </c>
      <c r="E5" s="18">
        <v>147.3</v>
      </c>
      <c r="F5" s="18">
        <v>610.8</v>
      </c>
      <c r="G5" s="18">
        <v>371.8</v>
      </c>
    </row>
    <row r="6" spans="1:7" ht="13.5" customHeight="1">
      <c r="A6" s="45" t="s">
        <v>56</v>
      </c>
      <c r="B6" s="18">
        <v>96.7</v>
      </c>
      <c r="C6" s="18">
        <v>398.9</v>
      </c>
      <c r="D6" s="18">
        <v>102.2</v>
      </c>
      <c r="E6" s="18">
        <v>143.1</v>
      </c>
      <c r="F6" s="18">
        <v>630.6</v>
      </c>
      <c r="G6" s="18">
        <v>396.4</v>
      </c>
    </row>
    <row r="7" spans="1:7" ht="13.5" customHeight="1">
      <c r="A7" s="45" t="s">
        <v>58</v>
      </c>
      <c r="B7" s="18">
        <v>89.1</v>
      </c>
      <c r="C7" s="18">
        <v>371</v>
      </c>
      <c r="D7" s="18">
        <v>98.4</v>
      </c>
      <c r="E7" s="18">
        <v>132.9</v>
      </c>
      <c r="F7" s="18">
        <v>579.6</v>
      </c>
      <c r="G7" s="18">
        <v>362.2</v>
      </c>
    </row>
    <row r="8" spans="1:7" ht="12.75">
      <c r="A8" s="45" t="s">
        <v>61</v>
      </c>
      <c r="B8" s="18">
        <v>93.5</v>
      </c>
      <c r="C8" s="18">
        <v>377.5</v>
      </c>
      <c r="D8" s="18">
        <v>96.6</v>
      </c>
      <c r="E8" s="18">
        <v>129.8</v>
      </c>
      <c r="F8" s="18">
        <v>547.8</v>
      </c>
      <c r="G8" s="18">
        <v>340.6</v>
      </c>
    </row>
    <row r="9" spans="1:7" ht="12.75">
      <c r="A9" s="45" t="s">
        <v>62</v>
      </c>
      <c r="B9" s="18">
        <v>98</v>
      </c>
      <c r="C9" s="18">
        <v>377.8</v>
      </c>
      <c r="D9" s="18">
        <v>93.2</v>
      </c>
      <c r="E9" s="18">
        <v>126</v>
      </c>
      <c r="F9" s="18">
        <v>591.8</v>
      </c>
      <c r="G9" s="18">
        <v>329.7</v>
      </c>
    </row>
    <row r="10" spans="1:7" s="1" customFormat="1" ht="21.75" customHeight="1">
      <c r="A10" s="47" t="s">
        <v>64</v>
      </c>
      <c r="B10" s="47"/>
      <c r="C10" s="47"/>
      <c r="D10" s="47"/>
      <c r="E10" s="47"/>
      <c r="F10" s="47"/>
      <c r="G10" s="47"/>
    </row>
    <row r="11" spans="1:7" s="1" customFormat="1" ht="18" customHeight="1">
      <c r="A11" s="9" t="s">
        <v>11</v>
      </c>
      <c r="B11" s="18">
        <v>363.2</v>
      </c>
      <c r="C11" s="18">
        <v>2224.9</v>
      </c>
      <c r="D11" s="18">
        <v>1848.8</v>
      </c>
      <c r="E11" s="18">
        <v>938.1</v>
      </c>
      <c r="F11" s="18">
        <v>1565.5</v>
      </c>
      <c r="G11" s="18">
        <v>1844</v>
      </c>
    </row>
    <row r="12" spans="1:7" s="1" customFormat="1" ht="12.75" customHeight="1">
      <c r="A12" s="9" t="s">
        <v>12</v>
      </c>
      <c r="B12" s="18">
        <v>1166.8</v>
      </c>
      <c r="C12" s="18">
        <v>10880.7</v>
      </c>
      <c r="D12" s="18">
        <v>12827.3</v>
      </c>
      <c r="E12" s="18">
        <v>7454.9</v>
      </c>
      <c r="F12" s="18">
        <v>10329.5</v>
      </c>
      <c r="G12" s="18">
        <v>11908.1</v>
      </c>
    </row>
    <row r="13" spans="1:7" s="4" customFormat="1" ht="12.75" customHeight="1">
      <c r="A13" s="9" t="s">
        <v>28</v>
      </c>
      <c r="B13" s="18">
        <v>1538.1</v>
      </c>
      <c r="C13" s="18">
        <v>13105.6</v>
      </c>
      <c r="D13" s="18">
        <v>14676.1</v>
      </c>
      <c r="E13" s="18">
        <v>8393</v>
      </c>
      <c r="F13" s="18">
        <v>11895</v>
      </c>
      <c r="G13" s="18">
        <v>13752.1</v>
      </c>
    </row>
    <row r="14" spans="1:7" s="4" customFormat="1" ht="27" customHeight="1">
      <c r="A14" s="25" t="s">
        <v>27</v>
      </c>
      <c r="B14" s="14">
        <f aca="true" t="shared" si="0" ref="B14:G14">+B9/B13*100</f>
        <v>6.371497301865939</v>
      </c>
      <c r="C14" s="14">
        <f t="shared" si="0"/>
        <v>2.882737150531071</v>
      </c>
      <c r="D14" s="14">
        <f t="shared" si="0"/>
        <v>0.6350460953523075</v>
      </c>
      <c r="E14" s="14">
        <f t="shared" si="0"/>
        <v>1.5012510425354462</v>
      </c>
      <c r="F14" s="14">
        <f t="shared" si="0"/>
        <v>4.975199663724253</v>
      </c>
      <c r="G14" s="14">
        <f t="shared" si="0"/>
        <v>2.397452025508831</v>
      </c>
    </row>
    <row r="15" spans="1:7" s="1" customFormat="1" ht="12.75">
      <c r="A15" s="11"/>
      <c r="B15" s="11"/>
      <c r="C15" s="3"/>
      <c r="D15" s="3"/>
      <c r="E15" s="7"/>
      <c r="F15" s="7"/>
      <c r="G15" s="7"/>
    </row>
    <row r="16" spans="1:7" s="1" customFormat="1" ht="12.75" customHeight="1">
      <c r="A16" s="9" t="s">
        <v>16</v>
      </c>
      <c r="B16" s="9"/>
      <c r="C16" s="9"/>
      <c r="D16" s="9"/>
      <c r="E16" s="9"/>
      <c r="F16" s="9"/>
      <c r="G16" s="9"/>
    </row>
    <row r="17" spans="1:7" ht="12.75">
      <c r="A17" s="6" t="s">
        <v>33</v>
      </c>
      <c r="B17" s="2"/>
      <c r="C17" s="2"/>
      <c r="D17" s="2"/>
      <c r="E17" s="2"/>
      <c r="F17" s="2"/>
      <c r="G17" s="2"/>
    </row>
  </sheetData>
  <sheetProtection/>
  <mergeCells count="2">
    <mergeCell ref="A4:G4"/>
    <mergeCell ref="A10:G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6:A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4.57421875" style="0" customWidth="1"/>
    <col min="2" max="2" width="9.28125" style="0" bestFit="1" customWidth="1"/>
    <col min="3" max="3" width="10.140625" style="0" bestFit="1" customWidth="1"/>
    <col min="4" max="4" width="9.28125" style="0" bestFit="1" customWidth="1"/>
    <col min="5" max="5" width="10.140625" style="0" bestFit="1" customWidth="1"/>
    <col min="6" max="6" width="9.28125" style="0" bestFit="1" customWidth="1"/>
    <col min="7" max="8" width="10.140625" style="0" bestFit="1" customWidth="1"/>
  </cols>
  <sheetData>
    <row r="1" spans="1:8" s="1" customFormat="1" ht="34.5" customHeight="1">
      <c r="A1" s="16" t="s">
        <v>39</v>
      </c>
      <c r="B1" s="17"/>
      <c r="C1" s="17"/>
      <c r="D1" s="17"/>
      <c r="E1" s="17"/>
      <c r="F1" s="9"/>
      <c r="G1" s="9"/>
      <c r="H1" s="9"/>
    </row>
    <row r="2" spans="1:8" ht="114.75">
      <c r="A2" s="23"/>
      <c r="B2" s="24" t="s">
        <v>32</v>
      </c>
      <c r="C2" s="24" t="s">
        <v>3</v>
      </c>
      <c r="D2" s="24" t="s">
        <v>31</v>
      </c>
      <c r="E2" s="24" t="s">
        <v>70</v>
      </c>
      <c r="F2" s="24" t="s">
        <v>71</v>
      </c>
      <c r="G2" s="24" t="s">
        <v>4</v>
      </c>
      <c r="H2" s="24" t="s">
        <v>5</v>
      </c>
    </row>
    <row r="3" spans="1:8" ht="18" customHeight="1">
      <c r="A3" s="47" t="s">
        <v>6</v>
      </c>
      <c r="B3" s="47"/>
      <c r="C3" s="47"/>
      <c r="D3" s="47"/>
      <c r="E3" s="47"/>
      <c r="F3" s="47"/>
      <c r="G3" s="47"/>
      <c r="H3" s="47"/>
    </row>
    <row r="4" spans="1:8" ht="12.75">
      <c r="A4" s="45" t="s">
        <v>56</v>
      </c>
      <c r="B4" s="27">
        <v>1202.5</v>
      </c>
      <c r="C4" s="27">
        <v>3969.7</v>
      </c>
      <c r="D4" s="27">
        <v>2526.2</v>
      </c>
      <c r="E4" s="27">
        <v>7349.7</v>
      </c>
      <c r="F4" s="27">
        <v>3765.4</v>
      </c>
      <c r="G4" s="27">
        <v>18794.3</v>
      </c>
      <c r="H4" s="27">
        <v>37607.8</v>
      </c>
    </row>
    <row r="5" spans="1:8" ht="12.75">
      <c r="A5" s="45" t="s">
        <v>58</v>
      </c>
      <c r="B5" s="27">
        <v>1164.3</v>
      </c>
      <c r="C5" s="27">
        <v>3674.5</v>
      </c>
      <c r="D5" s="27">
        <v>2056.3</v>
      </c>
      <c r="E5" s="27">
        <v>7532.9</v>
      </c>
      <c r="F5" s="27">
        <v>3817</v>
      </c>
      <c r="G5" s="27">
        <v>18689.1</v>
      </c>
      <c r="H5" s="27">
        <v>36934.1</v>
      </c>
    </row>
    <row r="6" spans="1:8" ht="12.75">
      <c r="A6" s="45" t="s">
        <v>61</v>
      </c>
      <c r="B6" s="27">
        <v>1211</v>
      </c>
      <c r="C6" s="27">
        <v>3575.5</v>
      </c>
      <c r="D6" s="27">
        <v>1856.2</v>
      </c>
      <c r="E6" s="27">
        <v>7599.7</v>
      </c>
      <c r="F6" s="27">
        <v>3904.8</v>
      </c>
      <c r="G6" s="27">
        <f>H6-(B6+C6+D6+E6+F6)</f>
        <v>18532.3</v>
      </c>
      <c r="H6" s="27">
        <v>36679.5</v>
      </c>
    </row>
    <row r="7" spans="1:8" ht="12.75">
      <c r="A7" s="45" t="s">
        <v>62</v>
      </c>
      <c r="B7" s="27">
        <v>1314.1</v>
      </c>
      <c r="C7" s="27">
        <v>3596.4</v>
      </c>
      <c r="D7" s="27">
        <v>1847.6</v>
      </c>
      <c r="E7" s="27">
        <v>7701.2</v>
      </c>
      <c r="F7" s="27">
        <v>3920.5</v>
      </c>
      <c r="G7" s="27">
        <f>H7-(B7+C7+D7+E7+F7)</f>
        <v>18140.3</v>
      </c>
      <c r="H7" s="27">
        <v>36520.1</v>
      </c>
    </row>
    <row r="8" spans="1:8" ht="12.75">
      <c r="A8" s="45" t="s">
        <v>80</v>
      </c>
      <c r="B8" s="27">
        <v>1298.7</v>
      </c>
      <c r="C8" s="27">
        <v>3567.6</v>
      </c>
      <c r="D8" s="27">
        <v>1732.7</v>
      </c>
      <c r="E8" s="27">
        <v>7651.8</v>
      </c>
      <c r="F8" s="27">
        <v>3937.7</v>
      </c>
      <c r="G8" s="27">
        <f>H8-(B8+C8+D8+E8+F8)</f>
        <v>17978.4</v>
      </c>
      <c r="H8" s="27">
        <v>36166.9</v>
      </c>
    </row>
    <row r="9" spans="1:8" s="1" customFormat="1" ht="18" customHeight="1">
      <c r="A9" s="47" t="s">
        <v>81</v>
      </c>
      <c r="B9" s="47"/>
      <c r="C9" s="47"/>
      <c r="D9" s="47"/>
      <c r="E9" s="47"/>
      <c r="F9" s="47"/>
      <c r="G9" s="47"/>
      <c r="H9" s="47"/>
    </row>
    <row r="10" spans="1:8" s="1" customFormat="1" ht="18" customHeight="1">
      <c r="A10" s="9" t="s">
        <v>11</v>
      </c>
      <c r="B10" s="18">
        <v>5092.2</v>
      </c>
      <c r="C10" s="18">
        <v>21337</v>
      </c>
      <c r="D10" s="18">
        <v>8811.4</v>
      </c>
      <c r="E10" s="18">
        <v>33504.9</v>
      </c>
      <c r="F10" s="18">
        <v>17353.8</v>
      </c>
      <c r="G10" s="27">
        <f>H10-(B10+C10+D10+E10+F10)</f>
        <v>70036.90000000001</v>
      </c>
      <c r="H10" s="18">
        <v>156136.2</v>
      </c>
    </row>
    <row r="11" spans="1:8" s="1" customFormat="1" ht="12.75" customHeight="1">
      <c r="A11" s="9" t="s">
        <v>12</v>
      </c>
      <c r="B11" s="18">
        <v>4201.2</v>
      </c>
      <c r="C11" s="18">
        <v>136467.7</v>
      </c>
      <c r="D11" s="18">
        <v>28056.1</v>
      </c>
      <c r="E11" s="18">
        <v>127935.5</v>
      </c>
      <c r="F11" s="18">
        <v>75650.3</v>
      </c>
      <c r="G11" s="27">
        <f>H11-(B11+C11+D11+E11+F11)</f>
        <v>139915</v>
      </c>
      <c r="H11" s="18">
        <v>512225.8</v>
      </c>
    </row>
    <row r="12" spans="1:8" s="4" customFormat="1" ht="12.75" customHeight="1">
      <c r="A12" s="9" t="s">
        <v>28</v>
      </c>
      <c r="B12" s="18">
        <v>9293.4</v>
      </c>
      <c r="C12" s="18">
        <v>157812.5</v>
      </c>
      <c r="D12" s="18">
        <v>36867.4</v>
      </c>
      <c r="E12" s="18">
        <v>161440.4</v>
      </c>
      <c r="F12" s="18">
        <v>93004.2</v>
      </c>
      <c r="G12" s="27">
        <f>H12-(B12+C12+D12+E12+F12)</f>
        <v>210499.3</v>
      </c>
      <c r="H12" s="18">
        <v>668917.2</v>
      </c>
    </row>
    <row r="13" spans="1:8" s="4" customFormat="1" ht="19.5" customHeight="1">
      <c r="A13" s="25" t="s">
        <v>27</v>
      </c>
      <c r="B13" s="14">
        <f>+B8/B12*100</f>
        <v>13.974433468913425</v>
      </c>
      <c r="C13" s="14">
        <f aca="true" t="shared" si="0" ref="C13:H13">+C8/C12*100</f>
        <v>2.2606574257425742</v>
      </c>
      <c r="D13" s="14">
        <f t="shared" si="0"/>
        <v>4.6998160976906425</v>
      </c>
      <c r="E13" s="14">
        <f t="shared" si="0"/>
        <v>4.739705798548567</v>
      </c>
      <c r="F13" s="14">
        <f t="shared" si="0"/>
        <v>4.233894813352515</v>
      </c>
      <c r="G13" s="14">
        <f t="shared" si="0"/>
        <v>8.540836002780058</v>
      </c>
      <c r="H13" s="14">
        <f t="shared" si="0"/>
        <v>5.406782782682222</v>
      </c>
    </row>
    <row r="14" spans="1:8" s="1" customFormat="1" ht="12.75">
      <c r="A14" s="11"/>
      <c r="B14" s="3"/>
      <c r="C14" s="3"/>
      <c r="D14" s="3"/>
      <c r="E14" s="3"/>
      <c r="F14" s="7"/>
      <c r="G14" s="7"/>
      <c r="H14" s="7"/>
    </row>
    <row r="15" spans="1:8" s="1" customFormat="1" ht="12.75" customHeight="1">
      <c r="A15" s="9" t="s">
        <v>16</v>
      </c>
      <c r="B15" s="9"/>
      <c r="C15" s="9"/>
      <c r="D15" s="9"/>
      <c r="E15" s="9"/>
      <c r="F15" s="9"/>
      <c r="G15" s="9"/>
      <c r="H15" s="9"/>
    </row>
    <row r="16" spans="1:8" ht="12.75">
      <c r="A16" s="6" t="s">
        <v>33</v>
      </c>
      <c r="B16" s="2"/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19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15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</sheetData>
  <sheetProtection/>
  <mergeCells count="2">
    <mergeCell ref="A3:H3"/>
    <mergeCell ref="A9:H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4:A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4.57421875" style="0" customWidth="1"/>
    <col min="2" max="6" width="11.28125" style="0" customWidth="1"/>
  </cols>
  <sheetData>
    <row r="1" spans="1:6" s="1" customFormat="1" ht="24.75" customHeight="1">
      <c r="A1" s="16" t="s">
        <v>25</v>
      </c>
      <c r="B1" s="16"/>
      <c r="C1" s="17"/>
      <c r="D1" s="17"/>
      <c r="E1" s="9"/>
      <c r="F1" s="9"/>
    </row>
    <row r="2" spans="1:6" s="1" customFormat="1" ht="24.75" customHeight="1">
      <c r="A2" s="48"/>
      <c r="B2" s="53" t="s">
        <v>10</v>
      </c>
      <c r="C2" s="53"/>
      <c r="D2" s="53"/>
      <c r="E2" s="53"/>
      <c r="F2" s="54" t="s">
        <v>34</v>
      </c>
    </row>
    <row r="3" spans="1:6" ht="35.25" customHeight="1">
      <c r="A3" s="49"/>
      <c r="B3" s="24" t="s">
        <v>21</v>
      </c>
      <c r="C3" s="24" t="s">
        <v>22</v>
      </c>
      <c r="D3" s="24" t="s">
        <v>7</v>
      </c>
      <c r="E3" s="24" t="s">
        <v>5</v>
      </c>
      <c r="F3" s="55"/>
    </row>
    <row r="4" spans="1:6" ht="18" customHeight="1">
      <c r="A4" s="46" t="s">
        <v>9</v>
      </c>
      <c r="B4" s="46"/>
      <c r="C4" s="46"/>
      <c r="D4" s="46"/>
      <c r="E4" s="46"/>
      <c r="F4" s="46"/>
    </row>
    <row r="5" spans="1:6" ht="18" customHeight="1">
      <c r="A5" s="47" t="s">
        <v>6</v>
      </c>
      <c r="B5" s="47"/>
      <c r="C5" s="47"/>
      <c r="D5" s="47"/>
      <c r="E5" s="47"/>
      <c r="F5" s="47"/>
    </row>
    <row r="6" spans="1:6" ht="12.75">
      <c r="A6" s="45" t="s">
        <v>56</v>
      </c>
      <c r="B6" s="18">
        <v>4189.9</v>
      </c>
      <c r="C6" s="18">
        <v>30790.5</v>
      </c>
      <c r="D6" s="18">
        <v>28603.4</v>
      </c>
      <c r="E6" s="18">
        <v>63583.8</v>
      </c>
      <c r="F6" s="18">
        <v>30016</v>
      </c>
    </row>
    <row r="7" spans="1:6" ht="12.75">
      <c r="A7" s="45" t="s">
        <v>58</v>
      </c>
      <c r="B7" s="18">
        <v>4151.9</v>
      </c>
      <c r="C7" s="18">
        <v>29585.1</v>
      </c>
      <c r="D7" s="18">
        <v>28340.8</v>
      </c>
      <c r="E7" s="18">
        <v>62077.8</v>
      </c>
      <c r="F7" s="18">
        <v>30419</v>
      </c>
    </row>
    <row r="8" spans="1:6" ht="12.75">
      <c r="A8" s="45" t="s">
        <v>61</v>
      </c>
      <c r="B8" s="18">
        <v>4164</v>
      </c>
      <c r="C8" s="18">
        <v>30208.3</v>
      </c>
      <c r="D8" s="18">
        <v>28541.8</v>
      </c>
      <c r="E8" s="18">
        <v>62701.4</v>
      </c>
      <c r="F8" s="18">
        <v>30471.1</v>
      </c>
    </row>
    <row r="9" spans="1:8" ht="12.75">
      <c r="A9" s="45" t="s">
        <v>62</v>
      </c>
      <c r="B9" s="18">
        <v>3818.6</v>
      </c>
      <c r="C9" s="18">
        <v>30902.1</v>
      </c>
      <c r="D9" s="18">
        <v>29356</v>
      </c>
      <c r="E9" s="18">
        <v>64177.4</v>
      </c>
      <c r="F9" s="12">
        <v>29963</v>
      </c>
      <c r="H9" s="27"/>
    </row>
    <row r="10" spans="1:6" ht="12.75">
      <c r="A10" s="45" t="s">
        <v>80</v>
      </c>
      <c r="B10" s="18">
        <v>3261.9</v>
      </c>
      <c r="C10" s="18">
        <v>30331</v>
      </c>
      <c r="D10" s="18">
        <v>29792.9</v>
      </c>
      <c r="E10" s="18">
        <f>SUM(B10:D10)</f>
        <v>63385.8</v>
      </c>
      <c r="F10" s="12" t="s">
        <v>57</v>
      </c>
    </row>
    <row r="11" spans="1:6" s="1" customFormat="1" ht="18" customHeight="1">
      <c r="A11" s="47" t="s">
        <v>81</v>
      </c>
      <c r="B11" s="47"/>
      <c r="C11" s="47"/>
      <c r="D11" s="47"/>
      <c r="E11" s="47"/>
      <c r="F11" s="47"/>
    </row>
    <row r="12" spans="1:6" s="1" customFormat="1" ht="18" customHeight="1">
      <c r="A12" s="9" t="s">
        <v>11</v>
      </c>
      <c r="B12" s="18">
        <v>14549.3</v>
      </c>
      <c r="C12" s="18">
        <v>121266.2</v>
      </c>
      <c r="D12" s="18">
        <v>116866.7</v>
      </c>
      <c r="E12" s="18">
        <f>SUM(B12:D12)</f>
        <v>252682.2</v>
      </c>
      <c r="F12" s="12" t="s">
        <v>57</v>
      </c>
    </row>
    <row r="13" spans="1:6" s="1" customFormat="1" ht="12.75" customHeight="1">
      <c r="A13" s="9" t="s">
        <v>12</v>
      </c>
      <c r="B13" s="18">
        <v>54694.2</v>
      </c>
      <c r="C13" s="18">
        <v>269988.4</v>
      </c>
      <c r="D13" s="18">
        <v>385356.2</v>
      </c>
      <c r="E13" s="18">
        <f>SUM(B13:D13)</f>
        <v>710038.8</v>
      </c>
      <c r="F13" s="12" t="s">
        <v>57</v>
      </c>
    </row>
    <row r="14" spans="1:6" s="4" customFormat="1" ht="12.75" customHeight="1">
      <c r="A14" s="9" t="s">
        <v>8</v>
      </c>
      <c r="B14" s="18">
        <v>69243.5</v>
      </c>
      <c r="C14" s="18">
        <v>391254.6</v>
      </c>
      <c r="D14" s="18">
        <v>502222.9</v>
      </c>
      <c r="E14" s="18">
        <f>SUM(B14:D14)</f>
        <v>962721</v>
      </c>
      <c r="F14" s="12" t="s">
        <v>57</v>
      </c>
    </row>
    <row r="15" spans="1:6" s="4" customFormat="1" ht="12.75">
      <c r="A15" s="25" t="s">
        <v>27</v>
      </c>
      <c r="B15" s="14">
        <f>+B10/B14*100</f>
        <v>4.7107670756099855</v>
      </c>
      <c r="C15" s="14">
        <f>+C10/C14*100</f>
        <v>7.75224112381043</v>
      </c>
      <c r="D15" s="14">
        <f>+D10/D14*100</f>
        <v>5.932206595915877</v>
      </c>
      <c r="E15" s="14">
        <f>+E10/E14*100</f>
        <v>6.5840259015851945</v>
      </c>
      <c r="F15" s="12" t="s">
        <v>57</v>
      </c>
    </row>
    <row r="16" spans="1:6" s="1" customFormat="1" ht="21" customHeight="1">
      <c r="A16" s="47" t="s">
        <v>63</v>
      </c>
      <c r="B16" s="47"/>
      <c r="C16" s="47"/>
      <c r="D16" s="47"/>
      <c r="E16" s="47"/>
      <c r="F16" s="47"/>
    </row>
    <row r="17" spans="1:6" s="1" customFormat="1" ht="21.75" customHeight="1">
      <c r="A17" s="47" t="s">
        <v>6</v>
      </c>
      <c r="B17" s="47"/>
      <c r="C17" s="47"/>
      <c r="D17" s="47"/>
      <c r="E17" s="47"/>
      <c r="F17" s="47"/>
    </row>
    <row r="18" spans="1:6" ht="12.75">
      <c r="A18" s="45" t="s">
        <v>56</v>
      </c>
      <c r="B18" s="18">
        <v>4078.70552727265</v>
      </c>
      <c r="C18" s="18">
        <v>28124.6048005568</v>
      </c>
      <c r="D18" s="18">
        <v>25894.9406540867</v>
      </c>
      <c r="E18" s="18">
        <f>SUM(B18:D18)</f>
        <v>58098.25098191615</v>
      </c>
      <c r="F18" s="18">
        <v>28280.5408003184</v>
      </c>
    </row>
    <row r="19" spans="1:6" ht="12.75">
      <c r="A19" s="45" t="s">
        <v>58</v>
      </c>
      <c r="B19" s="18">
        <v>4012.60750457477</v>
      </c>
      <c r="C19" s="18">
        <v>26894.0477265466</v>
      </c>
      <c r="D19" s="18">
        <v>25419.1097805616</v>
      </c>
      <c r="E19" s="18">
        <f>SUM(B19:D19)</f>
        <v>56325.765011682975</v>
      </c>
      <c r="F19" s="18">
        <v>28311.161721694</v>
      </c>
    </row>
    <row r="20" spans="1:6" ht="12.75">
      <c r="A20" s="45" t="s">
        <v>61</v>
      </c>
      <c r="B20" s="18">
        <v>3951</v>
      </c>
      <c r="C20" s="18">
        <v>27192</v>
      </c>
      <c r="D20" s="18">
        <v>25216.5</v>
      </c>
      <c r="E20" s="18">
        <f>SUM(B20:D20)</f>
        <v>56359.5</v>
      </c>
      <c r="F20" s="18">
        <v>27502.8</v>
      </c>
    </row>
    <row r="21" spans="1:6" ht="13.5" customHeight="1">
      <c r="A21" s="45" t="s">
        <v>62</v>
      </c>
      <c r="B21" s="18">
        <v>3515.4</v>
      </c>
      <c r="C21" s="18">
        <v>26999</v>
      </c>
      <c r="D21" s="18">
        <v>25507.2</v>
      </c>
      <c r="E21" s="18">
        <f>SUM(B21:D21)</f>
        <v>56021.600000000006</v>
      </c>
      <c r="F21" s="18">
        <v>27559.9</v>
      </c>
    </row>
    <row r="22" spans="1:6" ht="13.5" customHeight="1">
      <c r="A22" s="45" t="s">
        <v>80</v>
      </c>
      <c r="B22" s="18">
        <v>2953.7</v>
      </c>
      <c r="C22" s="18">
        <v>25684.4</v>
      </c>
      <c r="D22" s="18">
        <v>25474.9</v>
      </c>
      <c r="E22" s="18">
        <f>SUM(B22:D22)</f>
        <v>54113</v>
      </c>
      <c r="F22" s="12"/>
    </row>
    <row r="23" spans="1:6" ht="18.75" customHeight="1">
      <c r="A23" s="47" t="s">
        <v>81</v>
      </c>
      <c r="B23" s="47"/>
      <c r="C23" s="47"/>
      <c r="D23" s="47"/>
      <c r="E23" s="47"/>
      <c r="F23" s="47"/>
    </row>
    <row r="24" spans="1:6" ht="12.75">
      <c r="A24" s="9" t="s">
        <v>11</v>
      </c>
      <c r="B24" s="18">
        <v>13391.3</v>
      </c>
      <c r="C24" s="18">
        <v>99981.7</v>
      </c>
      <c r="D24" s="18">
        <v>103368.4</v>
      </c>
      <c r="E24" s="18">
        <f>SUM(B24:D24)</f>
        <v>216741.4</v>
      </c>
      <c r="F24" s="12" t="s">
        <v>57</v>
      </c>
    </row>
    <row r="25" spans="1:6" ht="12.75">
      <c r="A25" s="9" t="s">
        <v>12</v>
      </c>
      <c r="B25" s="18">
        <v>54476</v>
      </c>
      <c r="C25" s="18">
        <v>227772.5</v>
      </c>
      <c r="D25" s="18">
        <v>330877.5</v>
      </c>
      <c r="E25" s="18">
        <f>SUM(B25:D25)</f>
        <v>613126</v>
      </c>
      <c r="F25" s="12" t="s">
        <v>57</v>
      </c>
    </row>
    <row r="26" spans="1:6" ht="12.75">
      <c r="A26" s="9" t="s">
        <v>8</v>
      </c>
      <c r="B26" s="18">
        <v>67821.1</v>
      </c>
      <c r="C26" s="18">
        <v>327673.4</v>
      </c>
      <c r="D26" s="18">
        <v>434317.2</v>
      </c>
      <c r="E26" s="18">
        <f>SUM(B26:D26)</f>
        <v>829811.7</v>
      </c>
      <c r="F26" s="12" t="s">
        <v>57</v>
      </c>
    </row>
    <row r="27" spans="1:6" ht="12" customHeight="1">
      <c r="A27" s="25" t="s">
        <v>27</v>
      </c>
      <c r="B27" s="14">
        <f>+B22/B26*100</f>
        <v>4.355134316606484</v>
      </c>
      <c r="C27" s="14">
        <f>+C22/C26*100</f>
        <v>7.838414714163553</v>
      </c>
      <c r="D27" s="14">
        <f>+D22/D26*100</f>
        <v>5.86550567189142</v>
      </c>
      <c r="E27" s="14">
        <f>+E22/E26*100</f>
        <v>6.521117983754627</v>
      </c>
      <c r="F27" s="12" t="s">
        <v>57</v>
      </c>
    </row>
    <row r="28" spans="1:6" ht="12.75">
      <c r="A28" s="39"/>
      <c r="B28" s="39"/>
      <c r="C28" s="40"/>
      <c r="D28" s="40"/>
      <c r="E28" s="41"/>
      <c r="F28" s="41"/>
    </row>
    <row r="29" spans="1:6" ht="12.75">
      <c r="A29" s="9" t="s">
        <v>16</v>
      </c>
      <c r="B29" s="9"/>
      <c r="C29" s="9"/>
      <c r="D29" s="9"/>
      <c r="E29" s="9"/>
      <c r="F29" s="9"/>
    </row>
    <row r="30" spans="1:6" ht="12.75">
      <c r="A30" s="2"/>
      <c r="B30" s="2"/>
      <c r="C30" s="2"/>
      <c r="D30" s="2"/>
      <c r="E30" s="2"/>
      <c r="F30" s="2"/>
    </row>
    <row r="32" ht="12.75">
      <c r="B32" s="27"/>
    </row>
  </sheetData>
  <sheetProtection/>
  <mergeCells count="9">
    <mergeCell ref="A16:F16"/>
    <mergeCell ref="A17:F17"/>
    <mergeCell ref="A23:F23"/>
    <mergeCell ref="A2:A3"/>
    <mergeCell ref="B2:E2"/>
    <mergeCell ref="F2:F3"/>
    <mergeCell ref="A4:F4"/>
    <mergeCell ref="A5:F5"/>
    <mergeCell ref="A11:F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6:A10 A18:A2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14.57421875" style="0" customWidth="1"/>
    <col min="2" max="2" width="10.00390625" style="0" customWidth="1"/>
  </cols>
  <sheetData>
    <row r="1" spans="1:7" s="1" customFormat="1" ht="24.75" customHeight="1">
      <c r="A1" s="16" t="s">
        <v>77</v>
      </c>
      <c r="B1" s="16"/>
      <c r="C1" s="17"/>
      <c r="D1" s="17"/>
      <c r="E1" s="9"/>
      <c r="F1" s="9"/>
      <c r="G1" s="9"/>
    </row>
    <row r="2" spans="1:8" ht="89.25">
      <c r="A2" s="23"/>
      <c r="B2" s="24" t="s">
        <v>68</v>
      </c>
      <c r="C2" s="24" t="s">
        <v>72</v>
      </c>
      <c r="D2" s="24" t="s">
        <v>69</v>
      </c>
      <c r="E2" s="24" t="s">
        <v>73</v>
      </c>
      <c r="F2" s="24" t="s">
        <v>75</v>
      </c>
      <c r="G2" s="24" t="s">
        <v>74</v>
      </c>
      <c r="H2" s="24" t="s">
        <v>5</v>
      </c>
    </row>
    <row r="3" spans="1:8" ht="21.75" customHeight="1">
      <c r="A3" s="46" t="s">
        <v>20</v>
      </c>
      <c r="B3" s="46"/>
      <c r="C3" s="46"/>
      <c r="D3" s="46"/>
      <c r="E3" s="46"/>
      <c r="F3" s="46"/>
      <c r="G3" s="46"/>
      <c r="H3" s="46"/>
    </row>
    <row r="4" spans="1:7" ht="21.75" customHeight="1">
      <c r="A4" s="47" t="s">
        <v>6</v>
      </c>
      <c r="B4" s="47"/>
      <c r="C4" s="47"/>
      <c r="D4" s="47"/>
      <c r="E4" s="47"/>
      <c r="F4" s="47"/>
      <c r="G4" s="47"/>
    </row>
    <row r="5" spans="1:8" ht="12.75">
      <c r="A5" s="45">
        <v>2007</v>
      </c>
      <c r="B5">
        <v>21.1</v>
      </c>
      <c r="C5" s="29">
        <v>17.9</v>
      </c>
      <c r="D5" s="29">
        <v>6</v>
      </c>
      <c r="E5" s="29">
        <v>15.8</v>
      </c>
      <c r="F5" s="29">
        <v>5.3</v>
      </c>
      <c r="G5" s="29">
        <v>13.9</v>
      </c>
      <c r="H5">
        <v>160.8</v>
      </c>
    </row>
    <row r="6" spans="1:8" ht="12.75">
      <c r="A6" s="45" t="s">
        <v>56</v>
      </c>
      <c r="B6" s="35">
        <v>20</v>
      </c>
      <c r="C6" s="29">
        <v>15.3</v>
      </c>
      <c r="D6" s="29">
        <v>5.4</v>
      </c>
      <c r="E6" s="29">
        <v>15.5</v>
      </c>
      <c r="F6" s="29">
        <v>5.2</v>
      </c>
      <c r="G6" s="29">
        <v>15</v>
      </c>
      <c r="H6">
        <v>153.7</v>
      </c>
    </row>
    <row r="7" spans="1:8" ht="12.75">
      <c r="A7" s="45" t="s">
        <v>58</v>
      </c>
      <c r="B7" s="35">
        <v>18.6</v>
      </c>
      <c r="C7" s="29">
        <v>13.6</v>
      </c>
      <c r="D7" s="29">
        <v>4.2</v>
      </c>
      <c r="E7" s="29">
        <v>15</v>
      </c>
      <c r="F7" s="29">
        <v>4.9</v>
      </c>
      <c r="G7" s="29">
        <v>14.7</v>
      </c>
      <c r="H7">
        <v>144.4</v>
      </c>
    </row>
    <row r="8" spans="1:8" ht="12.75">
      <c r="A8" s="45" t="s">
        <v>61</v>
      </c>
      <c r="B8" s="35">
        <v>17.2</v>
      </c>
      <c r="C8" s="29">
        <v>13.2</v>
      </c>
      <c r="D8" s="29">
        <v>3.4</v>
      </c>
      <c r="E8" s="29">
        <v>14.6</v>
      </c>
      <c r="F8" s="29">
        <v>5</v>
      </c>
      <c r="G8" s="29">
        <v>14.2</v>
      </c>
      <c r="H8">
        <v>137.1</v>
      </c>
    </row>
    <row r="9" spans="1:8" ht="12.75">
      <c r="A9" s="45" t="s">
        <v>62</v>
      </c>
      <c r="B9" s="35">
        <v>16.3</v>
      </c>
      <c r="C9" s="29">
        <v>12.9</v>
      </c>
      <c r="D9" s="29">
        <v>2.5</v>
      </c>
      <c r="E9" s="29">
        <v>14.5</v>
      </c>
      <c r="F9" s="29">
        <v>5</v>
      </c>
      <c r="G9" s="29">
        <v>14.2</v>
      </c>
      <c r="H9" s="29">
        <v>133.5</v>
      </c>
    </row>
    <row r="10" spans="1:8" s="1" customFormat="1" ht="21.75" customHeight="1">
      <c r="A10" s="47" t="s">
        <v>64</v>
      </c>
      <c r="B10" s="47"/>
      <c r="C10" s="47"/>
      <c r="D10" s="47"/>
      <c r="E10" s="47"/>
      <c r="F10" s="47"/>
      <c r="G10" s="47"/>
      <c r="H10" s="47"/>
    </row>
    <row r="11" spans="1:8" s="1" customFormat="1" ht="18" customHeight="1">
      <c r="A11" s="9" t="s">
        <v>11</v>
      </c>
      <c r="B11" s="18">
        <v>106.3</v>
      </c>
      <c r="C11" s="18">
        <v>72.5</v>
      </c>
      <c r="D11" s="18">
        <v>41.1</v>
      </c>
      <c r="E11" s="18">
        <v>78.8</v>
      </c>
      <c r="F11" s="18">
        <v>22.6</v>
      </c>
      <c r="G11" s="18">
        <v>61.1</v>
      </c>
      <c r="H11" s="1">
        <v>757.2</v>
      </c>
    </row>
    <row r="12" spans="1:8" s="1" customFormat="1" ht="12.75" customHeight="1">
      <c r="A12" s="9" t="s">
        <v>12</v>
      </c>
      <c r="B12" s="18">
        <v>610.5</v>
      </c>
      <c r="C12" s="18">
        <v>705.4</v>
      </c>
      <c r="D12" s="18">
        <v>175</v>
      </c>
      <c r="E12" s="18">
        <v>418.8</v>
      </c>
      <c r="F12" s="18">
        <v>68.4</v>
      </c>
      <c r="G12" s="18">
        <v>117.6</v>
      </c>
      <c r="H12" s="1">
        <v>3622.9</v>
      </c>
    </row>
    <row r="13" spans="1:8" s="4" customFormat="1" ht="12.75" customHeight="1">
      <c r="A13" s="9" t="s">
        <v>28</v>
      </c>
      <c r="B13" s="18">
        <v>716.8</v>
      </c>
      <c r="C13" s="18">
        <v>777.9</v>
      </c>
      <c r="D13" s="18">
        <v>216.1</v>
      </c>
      <c r="E13" s="18">
        <v>497.2</v>
      </c>
      <c r="F13" s="18">
        <v>91</v>
      </c>
      <c r="G13" s="18">
        <v>178.7</v>
      </c>
      <c r="H13" s="18">
        <v>4380.3</v>
      </c>
    </row>
    <row r="14" spans="1:8" s="4" customFormat="1" ht="19.5" customHeight="1">
      <c r="A14" s="25" t="s">
        <v>27</v>
      </c>
      <c r="B14" s="14">
        <f>+B9/B13*100</f>
        <v>2.273995535714286</v>
      </c>
      <c r="C14" s="14">
        <f aca="true" t="shared" si="0" ref="C14:H14">+C9/C13*100</f>
        <v>1.6583108368684922</v>
      </c>
      <c r="D14" s="14">
        <f t="shared" si="0"/>
        <v>1.1568718186024989</v>
      </c>
      <c r="E14" s="14">
        <f t="shared" si="0"/>
        <v>2.916331456154465</v>
      </c>
      <c r="F14" s="14">
        <f t="shared" si="0"/>
        <v>5.4945054945054945</v>
      </c>
      <c r="G14" s="14">
        <f t="shared" si="0"/>
        <v>7.946278679350867</v>
      </c>
      <c r="H14" s="14">
        <f t="shared" si="0"/>
        <v>3.0477364564070952</v>
      </c>
    </row>
    <row r="15" spans="1:8" ht="21.75" customHeight="1">
      <c r="A15" s="47" t="s">
        <v>24</v>
      </c>
      <c r="B15" s="47"/>
      <c r="C15" s="47"/>
      <c r="D15" s="47"/>
      <c r="E15" s="47"/>
      <c r="F15" s="47"/>
      <c r="G15" s="47"/>
      <c r="H15" s="47"/>
    </row>
    <row r="16" spans="1:8" ht="21.75" customHeight="1">
      <c r="A16" s="47" t="s">
        <v>6</v>
      </c>
      <c r="B16" s="47"/>
      <c r="C16" s="47"/>
      <c r="D16" s="47"/>
      <c r="E16" s="47"/>
      <c r="F16" s="47"/>
      <c r="G16" s="47"/>
      <c r="H16" s="47"/>
    </row>
    <row r="17" spans="1:8" ht="12.75">
      <c r="A17" s="45">
        <v>2007</v>
      </c>
      <c r="B17" s="37">
        <v>16.6</v>
      </c>
      <c r="C17" s="37">
        <v>16.3</v>
      </c>
      <c r="D17" s="37">
        <v>5.7</v>
      </c>
      <c r="E17" s="37">
        <v>10.5</v>
      </c>
      <c r="F17" s="37">
        <v>5.3</v>
      </c>
      <c r="G17" s="37">
        <v>13.4</v>
      </c>
      <c r="H17">
        <v>124.8</v>
      </c>
    </row>
    <row r="18" spans="1:8" ht="12.75">
      <c r="A18" s="45" t="s">
        <v>56</v>
      </c>
      <c r="B18" s="37">
        <v>16</v>
      </c>
      <c r="C18" s="37">
        <v>14</v>
      </c>
      <c r="D18" s="37">
        <v>5.1</v>
      </c>
      <c r="E18" s="37">
        <v>10.9</v>
      </c>
      <c r="F18" s="37">
        <v>5.2</v>
      </c>
      <c r="G18" s="37">
        <v>14.5</v>
      </c>
      <c r="H18">
        <v>121.9</v>
      </c>
    </row>
    <row r="19" spans="1:8" ht="12.75">
      <c r="A19" s="45" t="s">
        <v>58</v>
      </c>
      <c r="B19" s="37">
        <v>14.6</v>
      </c>
      <c r="C19" s="37">
        <v>12.2</v>
      </c>
      <c r="D19" s="37">
        <v>3.9</v>
      </c>
      <c r="E19" s="37">
        <v>10.2</v>
      </c>
      <c r="F19" s="37">
        <v>4.9</v>
      </c>
      <c r="G19" s="37">
        <v>14.1</v>
      </c>
      <c r="H19">
        <v>112.4</v>
      </c>
    </row>
    <row r="20" spans="1:8" ht="12.75">
      <c r="A20" s="45" t="s">
        <v>61</v>
      </c>
      <c r="B20" s="37">
        <v>13.4</v>
      </c>
      <c r="C20" s="37">
        <v>11.9</v>
      </c>
      <c r="D20" s="37">
        <v>3.1</v>
      </c>
      <c r="E20" s="37">
        <v>10.2</v>
      </c>
      <c r="F20" s="37">
        <v>4.9</v>
      </c>
      <c r="G20" s="37">
        <v>13.9</v>
      </c>
      <c r="H20">
        <v>107.7</v>
      </c>
    </row>
    <row r="21" spans="1:8" ht="12.75">
      <c r="A21" s="45" t="s">
        <v>62</v>
      </c>
      <c r="B21" s="37">
        <v>12.6</v>
      </c>
      <c r="C21" s="37">
        <v>11.7</v>
      </c>
      <c r="D21" s="37">
        <v>2.2</v>
      </c>
      <c r="E21" s="37">
        <v>10.1</v>
      </c>
      <c r="F21" s="37">
        <v>5</v>
      </c>
      <c r="G21" s="37">
        <v>13.6</v>
      </c>
      <c r="H21" s="37">
        <v>104.8</v>
      </c>
    </row>
    <row r="22" spans="1:8" s="1" customFormat="1" ht="21.75" customHeight="1">
      <c r="A22" s="47" t="s">
        <v>64</v>
      </c>
      <c r="B22" s="47"/>
      <c r="C22" s="47"/>
      <c r="D22" s="47"/>
      <c r="E22" s="47"/>
      <c r="F22" s="47"/>
      <c r="G22" s="47"/>
      <c r="H22" s="47"/>
    </row>
    <row r="23" spans="1:8" s="1" customFormat="1" ht="18" customHeight="1">
      <c r="A23" s="9" t="s">
        <v>11</v>
      </c>
      <c r="B23" s="18">
        <v>86.8</v>
      </c>
      <c r="C23" s="18">
        <v>66.1</v>
      </c>
      <c r="D23" s="18">
        <v>39.9</v>
      </c>
      <c r="E23" s="18">
        <v>53.6</v>
      </c>
      <c r="F23" s="18">
        <v>22.5</v>
      </c>
      <c r="G23" s="18">
        <v>58.4</v>
      </c>
      <c r="H23" s="1">
        <v>608.9</v>
      </c>
    </row>
    <row r="24" spans="1:8" s="1" customFormat="1" ht="12.75" customHeight="1">
      <c r="A24" s="9" t="s">
        <v>12</v>
      </c>
      <c r="B24" s="18">
        <v>526.8</v>
      </c>
      <c r="C24" s="18">
        <v>668</v>
      </c>
      <c r="D24" s="18">
        <v>170.9</v>
      </c>
      <c r="E24" s="18">
        <v>299.9</v>
      </c>
      <c r="F24" s="18">
        <v>67.1</v>
      </c>
      <c r="G24" s="18">
        <v>112.3</v>
      </c>
      <c r="H24" s="1">
        <v>3114.6</v>
      </c>
    </row>
    <row r="25" spans="1:8" s="4" customFormat="1" ht="12.75" customHeight="1">
      <c r="A25" s="9" t="s">
        <v>28</v>
      </c>
      <c r="B25" s="18">
        <v>613.6</v>
      </c>
      <c r="C25" s="18">
        <v>734.1</v>
      </c>
      <c r="D25" s="18">
        <v>210.8</v>
      </c>
      <c r="E25" s="18">
        <v>353.5</v>
      </c>
      <c r="F25" s="18">
        <v>89.6</v>
      </c>
      <c r="G25" s="18">
        <v>170.7</v>
      </c>
      <c r="H25" s="18">
        <v>3723.7</v>
      </c>
    </row>
    <row r="26" spans="1:8" s="4" customFormat="1" ht="19.5" customHeight="1">
      <c r="A26" s="25" t="s">
        <v>27</v>
      </c>
      <c r="B26" s="14">
        <f>+B21/B25*100</f>
        <v>2.0534550195567145</v>
      </c>
      <c r="C26" s="14">
        <f aca="true" t="shared" si="1" ref="C26:H26">+C21/C25*100</f>
        <v>1.5937883122190435</v>
      </c>
      <c r="D26" s="14">
        <f t="shared" si="1"/>
        <v>1.0436432637571158</v>
      </c>
      <c r="E26" s="14">
        <f t="shared" si="1"/>
        <v>2.857142857142857</v>
      </c>
      <c r="F26" s="14">
        <f t="shared" si="1"/>
        <v>5.580357142857143</v>
      </c>
      <c r="G26" s="14">
        <f t="shared" si="1"/>
        <v>7.967193907439954</v>
      </c>
      <c r="H26" s="14">
        <f t="shared" si="1"/>
        <v>2.814405027257835</v>
      </c>
    </row>
    <row r="27" spans="1:8" s="1" customFormat="1" ht="12.75">
      <c r="A27" s="11"/>
      <c r="B27" s="11"/>
      <c r="C27" s="3"/>
      <c r="D27" s="3"/>
      <c r="E27" s="7"/>
      <c r="F27" s="7"/>
      <c r="G27" s="7"/>
      <c r="H27" s="7"/>
    </row>
    <row r="28" spans="1:7" s="1" customFormat="1" ht="12.75" customHeight="1">
      <c r="A28" s="9" t="s">
        <v>16</v>
      </c>
      <c r="B28" s="9"/>
      <c r="C28" s="9"/>
      <c r="D28" s="9"/>
      <c r="E28" s="9"/>
      <c r="F28" s="9"/>
      <c r="G28" s="9"/>
    </row>
    <row r="29" spans="1:7" ht="12.75" customHeight="1">
      <c r="A29" s="6" t="s">
        <v>33</v>
      </c>
      <c r="B29" s="20"/>
      <c r="C29" s="20"/>
      <c r="D29" s="20"/>
      <c r="E29" s="20"/>
      <c r="F29" s="20"/>
      <c r="G29" s="20"/>
    </row>
  </sheetData>
  <sheetProtection/>
  <mergeCells count="6">
    <mergeCell ref="A22:H22"/>
    <mergeCell ref="A4:G4"/>
    <mergeCell ref="A3:H3"/>
    <mergeCell ref="A10:H10"/>
    <mergeCell ref="A15:H15"/>
    <mergeCell ref="A16:H16"/>
  </mergeCells>
  <printOptions/>
  <pageMargins left="0.7" right="0.7" top="0.75" bottom="0.75" header="0.3" footer="0.3"/>
  <pageSetup orientation="portrait" paperSize="9"/>
  <ignoredErrors>
    <ignoredError sqref="A6:A9 A18:A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0">
      <selection activeCell="B26" sqref="B26:G26"/>
    </sheetView>
  </sheetViews>
  <sheetFormatPr defaultColWidth="9.140625" defaultRowHeight="12.75"/>
  <cols>
    <col min="1" max="1" width="14.57421875" style="0" customWidth="1"/>
    <col min="2" max="2" width="10.00390625" style="0" customWidth="1"/>
  </cols>
  <sheetData>
    <row r="1" spans="1:7" s="1" customFormat="1" ht="24.75" customHeight="1">
      <c r="A1" s="16" t="s">
        <v>37</v>
      </c>
      <c r="B1" s="16"/>
      <c r="C1" s="17"/>
      <c r="D1" s="17"/>
      <c r="E1" s="9"/>
      <c r="F1" s="9"/>
      <c r="G1" s="9"/>
    </row>
    <row r="2" spans="1:7" ht="82.5" customHeight="1">
      <c r="A2" s="23"/>
      <c r="B2" s="24" t="s">
        <v>19</v>
      </c>
      <c r="C2" s="24" t="s">
        <v>18</v>
      </c>
      <c r="D2" s="24" t="s">
        <v>54</v>
      </c>
      <c r="E2" s="24" t="s">
        <v>59</v>
      </c>
      <c r="F2" s="24" t="s">
        <v>66</v>
      </c>
      <c r="G2" s="24" t="s">
        <v>67</v>
      </c>
    </row>
    <row r="3" spans="1:7" ht="21.75" customHeight="1">
      <c r="A3" s="46" t="s">
        <v>20</v>
      </c>
      <c r="B3" s="46"/>
      <c r="C3" s="46"/>
      <c r="D3" s="46"/>
      <c r="E3" s="46"/>
      <c r="F3" s="46"/>
      <c r="G3" s="46"/>
    </row>
    <row r="4" spans="1:7" ht="21.75" customHeight="1">
      <c r="A4" s="47" t="s">
        <v>6</v>
      </c>
      <c r="B4" s="47"/>
      <c r="C4" s="47"/>
      <c r="D4" s="47"/>
      <c r="E4" s="47"/>
      <c r="F4" s="47"/>
      <c r="G4" s="47"/>
    </row>
    <row r="5" spans="1:7" ht="12.75">
      <c r="A5" s="45">
        <v>2007</v>
      </c>
      <c r="B5">
        <v>2.2</v>
      </c>
      <c r="C5" s="29">
        <v>28.1</v>
      </c>
      <c r="D5" s="29">
        <v>8.1</v>
      </c>
      <c r="E5" s="29">
        <v>12.2</v>
      </c>
      <c r="F5" s="29">
        <v>12.2</v>
      </c>
      <c r="G5" s="29">
        <v>18</v>
      </c>
    </row>
    <row r="6" spans="1:7" ht="12.75">
      <c r="A6" s="45" t="s">
        <v>56</v>
      </c>
      <c r="B6" s="35">
        <v>2.1</v>
      </c>
      <c r="C6" s="29">
        <v>26.9</v>
      </c>
      <c r="D6" s="29">
        <v>7.9</v>
      </c>
      <c r="E6" s="29">
        <v>10.6</v>
      </c>
      <c r="F6" s="29">
        <v>12</v>
      </c>
      <c r="G6" s="29">
        <v>17.8</v>
      </c>
    </row>
    <row r="7" spans="1:7" ht="12.75">
      <c r="A7" s="45" t="s">
        <v>58</v>
      </c>
      <c r="B7" s="35">
        <v>2</v>
      </c>
      <c r="C7" s="29">
        <v>25.9</v>
      </c>
      <c r="D7" s="29">
        <v>7.5</v>
      </c>
      <c r="E7" s="29">
        <v>10.4</v>
      </c>
      <c r="F7" s="29">
        <v>11</v>
      </c>
      <c r="G7" s="29">
        <v>16.6</v>
      </c>
    </row>
    <row r="8" spans="1:7" ht="12.75">
      <c r="A8" s="45" t="s">
        <v>61</v>
      </c>
      <c r="B8" s="35">
        <v>2</v>
      </c>
      <c r="C8" s="29">
        <v>24.2</v>
      </c>
      <c r="D8" s="29">
        <v>7.1</v>
      </c>
      <c r="E8" s="29">
        <v>9.9</v>
      </c>
      <c r="F8" s="29">
        <v>10.9</v>
      </c>
      <c r="G8" s="29">
        <v>15.4</v>
      </c>
    </row>
    <row r="9" spans="1:7" ht="12.75">
      <c r="A9" s="45" t="s">
        <v>62</v>
      </c>
      <c r="B9" s="35">
        <v>2</v>
      </c>
      <c r="C9" s="29">
        <v>24.2</v>
      </c>
      <c r="D9" s="29">
        <v>6.9</v>
      </c>
      <c r="E9" s="29">
        <v>9.5</v>
      </c>
      <c r="F9" s="29">
        <v>11</v>
      </c>
      <c r="G9" s="29">
        <v>14.5</v>
      </c>
    </row>
    <row r="10" spans="1:7" s="1" customFormat="1" ht="21.75" customHeight="1">
      <c r="A10" s="47" t="s">
        <v>64</v>
      </c>
      <c r="B10" s="47"/>
      <c r="C10" s="47"/>
      <c r="D10" s="47"/>
      <c r="E10" s="47"/>
      <c r="F10" s="47"/>
      <c r="G10" s="47"/>
    </row>
    <row r="11" spans="1:7" s="1" customFormat="1" ht="18" customHeight="1">
      <c r="A11" s="9" t="s">
        <v>11</v>
      </c>
      <c r="B11" s="18">
        <v>9.1</v>
      </c>
      <c r="C11" s="18">
        <v>113.5</v>
      </c>
      <c r="D11" s="18">
        <v>99.1</v>
      </c>
      <c r="E11" s="18">
        <v>52.1</v>
      </c>
      <c r="F11" s="18">
        <v>33.3</v>
      </c>
      <c r="G11" s="18">
        <v>68.1</v>
      </c>
    </row>
    <row r="12" spans="1:7" s="1" customFormat="1" ht="12.75" customHeight="1">
      <c r="A12" s="9" t="s">
        <v>12</v>
      </c>
      <c r="B12" s="18">
        <v>22.5</v>
      </c>
      <c r="C12" s="18">
        <v>315.7</v>
      </c>
      <c r="D12" s="18">
        <v>444.9</v>
      </c>
      <c r="E12" s="18">
        <v>266.9</v>
      </c>
      <c r="F12" s="18">
        <v>177.8</v>
      </c>
      <c r="G12" s="18">
        <v>299.4</v>
      </c>
    </row>
    <row r="13" spans="1:7" s="4" customFormat="1" ht="12.75" customHeight="1">
      <c r="A13" s="9" t="s">
        <v>28</v>
      </c>
      <c r="B13" s="18">
        <v>31.8</v>
      </c>
      <c r="C13" s="18">
        <v>429.2</v>
      </c>
      <c r="D13" s="18">
        <v>544</v>
      </c>
      <c r="E13" s="18">
        <v>319</v>
      </c>
      <c r="F13" s="18">
        <v>211.1</v>
      </c>
      <c r="G13" s="18">
        <v>367.5</v>
      </c>
    </row>
    <row r="14" spans="1:7" s="4" customFormat="1" ht="19.5" customHeight="1">
      <c r="A14" s="25" t="s">
        <v>27</v>
      </c>
      <c r="B14" s="14">
        <f aca="true" t="shared" si="0" ref="B14:G14">+B9/B13*100</f>
        <v>6.289308176100629</v>
      </c>
      <c r="C14" s="14">
        <f t="shared" si="0"/>
        <v>5.638397017707362</v>
      </c>
      <c r="D14" s="14">
        <f t="shared" si="0"/>
        <v>1.2683823529411764</v>
      </c>
      <c r="E14" s="14">
        <f t="shared" si="0"/>
        <v>2.978056426332288</v>
      </c>
      <c r="F14" s="14">
        <f t="shared" si="0"/>
        <v>5.2108005684509715</v>
      </c>
      <c r="G14" s="14">
        <f t="shared" si="0"/>
        <v>3.9455782312925165</v>
      </c>
    </row>
    <row r="15" spans="1:7" ht="21.75" customHeight="1">
      <c r="A15" s="47" t="s">
        <v>24</v>
      </c>
      <c r="B15" s="47"/>
      <c r="C15" s="47"/>
      <c r="D15" s="47"/>
      <c r="E15" s="47"/>
      <c r="F15" s="47"/>
      <c r="G15" s="47"/>
    </row>
    <row r="16" spans="1:7" ht="21.75" customHeight="1">
      <c r="A16" s="47" t="s">
        <v>6</v>
      </c>
      <c r="B16" s="47"/>
      <c r="C16" s="47"/>
      <c r="D16" s="47"/>
      <c r="E16" s="47"/>
      <c r="F16" s="47"/>
      <c r="G16" s="47"/>
    </row>
    <row r="17" spans="1:7" ht="12.75">
      <c r="A17" s="45">
        <v>2007</v>
      </c>
      <c r="B17" s="37">
        <v>2</v>
      </c>
      <c r="C17" s="37">
        <v>15.4</v>
      </c>
      <c r="D17" s="37">
        <v>6.1</v>
      </c>
      <c r="E17" s="37">
        <v>7</v>
      </c>
      <c r="F17" s="37">
        <v>12</v>
      </c>
      <c r="G17" s="37">
        <v>14.5</v>
      </c>
    </row>
    <row r="18" spans="1:7" ht="12.75">
      <c r="A18" s="45" t="s">
        <v>56</v>
      </c>
      <c r="B18" s="37">
        <v>2.1</v>
      </c>
      <c r="C18" s="37">
        <v>15.3</v>
      </c>
      <c r="D18" s="37">
        <v>5.9</v>
      </c>
      <c r="E18" s="37">
        <v>6.5</v>
      </c>
      <c r="F18" s="37">
        <v>11.8</v>
      </c>
      <c r="G18" s="37">
        <v>14.6</v>
      </c>
    </row>
    <row r="19" spans="1:7" ht="12.75">
      <c r="A19" s="45" t="s">
        <v>58</v>
      </c>
      <c r="B19" s="37">
        <v>2</v>
      </c>
      <c r="C19" s="37">
        <v>14.4</v>
      </c>
      <c r="D19" s="37">
        <v>5.6</v>
      </c>
      <c r="E19" s="37">
        <v>6.3</v>
      </c>
      <c r="F19" s="37">
        <v>10.8</v>
      </c>
      <c r="G19" s="37">
        <v>13.4</v>
      </c>
    </row>
    <row r="20" spans="1:7" ht="12.75">
      <c r="A20" s="45" t="s">
        <v>61</v>
      </c>
      <c r="B20" s="37">
        <v>2</v>
      </c>
      <c r="C20" s="37">
        <v>14.2</v>
      </c>
      <c r="D20" s="37">
        <v>5.3</v>
      </c>
      <c r="E20" s="37">
        <v>6</v>
      </c>
      <c r="F20" s="37">
        <v>10.7</v>
      </c>
      <c r="G20" s="37">
        <v>12.3</v>
      </c>
    </row>
    <row r="21" spans="1:7" ht="12.75">
      <c r="A21" s="45" t="s">
        <v>62</v>
      </c>
      <c r="B21" s="37">
        <v>2</v>
      </c>
      <c r="C21" s="37">
        <v>14.3</v>
      </c>
      <c r="D21" s="37">
        <v>5.2</v>
      </c>
      <c r="E21" s="37">
        <v>5.7</v>
      </c>
      <c r="F21" s="37">
        <v>10.8</v>
      </c>
      <c r="G21" s="37">
        <v>11.6</v>
      </c>
    </row>
    <row r="22" spans="1:7" s="1" customFormat="1" ht="21.75" customHeight="1">
      <c r="A22" s="47" t="s">
        <v>64</v>
      </c>
      <c r="B22" s="47"/>
      <c r="C22" s="47"/>
      <c r="D22" s="47"/>
      <c r="E22" s="47"/>
      <c r="F22" s="47"/>
      <c r="G22" s="47"/>
    </row>
    <row r="23" spans="1:7" s="1" customFormat="1" ht="18" customHeight="1">
      <c r="A23" s="9" t="s">
        <v>11</v>
      </c>
      <c r="B23" s="18">
        <v>8.3</v>
      </c>
      <c r="C23" s="18">
        <v>72</v>
      </c>
      <c r="D23" s="18">
        <v>79.9</v>
      </c>
      <c r="E23" s="18">
        <v>32.9</v>
      </c>
      <c r="F23" s="18">
        <v>31.7</v>
      </c>
      <c r="G23" s="18">
        <v>56.8</v>
      </c>
    </row>
    <row r="24" spans="1:7" s="1" customFormat="1" ht="12.75" customHeight="1">
      <c r="A24" s="9" t="s">
        <v>12</v>
      </c>
      <c r="B24" s="18">
        <v>20.3</v>
      </c>
      <c r="C24" s="18">
        <v>255.8</v>
      </c>
      <c r="D24" s="18">
        <v>359.4</v>
      </c>
      <c r="E24" s="18">
        <v>190.2</v>
      </c>
      <c r="F24" s="18">
        <v>174.1</v>
      </c>
      <c r="G24" s="18">
        <v>269.8</v>
      </c>
    </row>
    <row r="25" spans="1:7" s="4" customFormat="1" ht="12.75" customHeight="1">
      <c r="A25" s="9" t="s">
        <v>28</v>
      </c>
      <c r="B25" s="18">
        <v>28.8</v>
      </c>
      <c r="C25" s="18">
        <v>327.8</v>
      </c>
      <c r="D25" s="18">
        <v>439.3</v>
      </c>
      <c r="E25" s="18">
        <v>223.1</v>
      </c>
      <c r="F25" s="18">
        <v>205.8</v>
      </c>
      <c r="G25" s="18">
        <v>326.6</v>
      </c>
    </row>
    <row r="26" spans="1:7" s="4" customFormat="1" ht="19.5" customHeight="1">
      <c r="A26" s="25" t="s">
        <v>27</v>
      </c>
      <c r="B26" s="14">
        <f aca="true" t="shared" si="1" ref="B26:G26">+B21/B25*100</f>
        <v>6.944444444444445</v>
      </c>
      <c r="C26" s="14">
        <f t="shared" si="1"/>
        <v>4.3624161073825505</v>
      </c>
      <c r="D26" s="14">
        <f t="shared" si="1"/>
        <v>1.1837013430457546</v>
      </c>
      <c r="E26" s="14">
        <f t="shared" si="1"/>
        <v>2.5549081129538327</v>
      </c>
      <c r="F26" s="14">
        <f t="shared" si="1"/>
        <v>5.247813411078718</v>
      </c>
      <c r="G26" s="14">
        <f t="shared" si="1"/>
        <v>3.551745254133496</v>
      </c>
    </row>
    <row r="27" spans="1:7" s="1" customFormat="1" ht="12.75">
      <c r="A27" s="11"/>
      <c r="B27" s="11"/>
      <c r="C27" s="3"/>
      <c r="D27" s="3"/>
      <c r="E27" s="7"/>
      <c r="F27" s="7"/>
      <c r="G27" s="7"/>
    </row>
    <row r="28" spans="1:7" s="1" customFormat="1" ht="12.75" customHeight="1">
      <c r="A28" s="9" t="s">
        <v>16</v>
      </c>
      <c r="B28" s="9"/>
      <c r="C28" s="9"/>
      <c r="D28" s="9"/>
      <c r="E28" s="9"/>
      <c r="F28" s="9"/>
      <c r="G28" s="9"/>
    </row>
    <row r="29" spans="1:7" ht="12.75" customHeight="1">
      <c r="A29" s="6" t="s">
        <v>33</v>
      </c>
      <c r="B29" s="20"/>
      <c r="C29" s="20"/>
      <c r="D29" s="20"/>
      <c r="E29" s="20"/>
      <c r="F29" s="20"/>
      <c r="G29" s="20"/>
    </row>
  </sheetData>
  <sheetProtection/>
  <mergeCells count="6">
    <mergeCell ref="A16:G16"/>
    <mergeCell ref="A22:G22"/>
    <mergeCell ref="A3:G3"/>
    <mergeCell ref="A4:G4"/>
    <mergeCell ref="A10:G10"/>
    <mergeCell ref="A15:G1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A6:A9 A18:A2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14.57421875" style="0" customWidth="1"/>
  </cols>
  <sheetData>
    <row r="1" spans="1:8" s="1" customFormat="1" ht="24.75" customHeight="1">
      <c r="A1" s="16" t="s">
        <v>36</v>
      </c>
      <c r="B1" s="17"/>
      <c r="C1" s="17"/>
      <c r="D1" s="17"/>
      <c r="E1" s="17"/>
      <c r="F1" s="9"/>
      <c r="G1" s="9"/>
      <c r="H1" s="9"/>
    </row>
    <row r="2" spans="1:8" ht="114.75">
      <c r="A2" s="23"/>
      <c r="B2" s="24" t="s">
        <v>32</v>
      </c>
      <c r="C2" s="24" t="s">
        <v>3</v>
      </c>
      <c r="D2" s="24" t="s">
        <v>31</v>
      </c>
      <c r="E2" s="24" t="s">
        <v>70</v>
      </c>
      <c r="F2" s="24" t="s">
        <v>71</v>
      </c>
      <c r="G2" s="24" t="s">
        <v>4</v>
      </c>
      <c r="H2" s="24" t="s">
        <v>5</v>
      </c>
    </row>
    <row r="3" spans="1:8" ht="18" customHeight="1">
      <c r="A3" s="47" t="s">
        <v>20</v>
      </c>
      <c r="B3" s="47"/>
      <c r="C3" s="47"/>
      <c r="D3" s="47"/>
      <c r="E3" s="47"/>
      <c r="F3" s="47"/>
      <c r="G3" s="47"/>
      <c r="H3" s="47"/>
    </row>
    <row r="4" spans="1:8" ht="18" customHeight="1">
      <c r="A4" s="47" t="s">
        <v>6</v>
      </c>
      <c r="B4" s="47"/>
      <c r="C4" s="47"/>
      <c r="D4" s="47"/>
      <c r="E4" s="47"/>
      <c r="F4" s="47"/>
      <c r="G4" s="47"/>
      <c r="H4" s="47"/>
    </row>
    <row r="5" spans="1:16" ht="12.75">
      <c r="A5" s="45" t="s">
        <v>56</v>
      </c>
      <c r="B5" s="12">
        <v>132</v>
      </c>
      <c r="C5" s="12">
        <v>153.7</v>
      </c>
      <c r="D5" s="12">
        <v>132.5</v>
      </c>
      <c r="E5" s="12">
        <v>424</v>
      </c>
      <c r="F5" s="12">
        <v>171</v>
      </c>
      <c r="G5" s="12">
        <v>500.1</v>
      </c>
      <c r="H5" s="12">
        <v>1513.3</v>
      </c>
      <c r="J5" s="12"/>
      <c r="K5" s="12"/>
      <c r="L5" s="12"/>
      <c r="M5" s="12"/>
      <c r="N5" s="12"/>
      <c r="O5" s="12"/>
      <c r="P5" s="12"/>
    </row>
    <row r="6" spans="1:16" ht="12.75">
      <c r="A6" s="45" t="s">
        <v>58</v>
      </c>
      <c r="B6" s="12">
        <v>127.8</v>
      </c>
      <c r="C6" s="12">
        <v>144.4</v>
      </c>
      <c r="D6" s="12">
        <v>119.6</v>
      </c>
      <c r="E6" s="12">
        <v>432.6</v>
      </c>
      <c r="F6" s="12">
        <v>176.9</v>
      </c>
      <c r="G6" s="12">
        <v>494.1</v>
      </c>
      <c r="H6" s="12">
        <v>1495.4</v>
      </c>
      <c r="J6" s="12"/>
      <c r="K6" s="12"/>
      <c r="L6" s="12"/>
      <c r="M6" s="12"/>
      <c r="N6" s="12"/>
      <c r="O6" s="12"/>
      <c r="P6" s="12"/>
    </row>
    <row r="7" spans="1:16" ht="12.75">
      <c r="A7" s="45" t="s">
        <v>61</v>
      </c>
      <c r="B7" s="12">
        <v>127.1</v>
      </c>
      <c r="C7" s="12">
        <v>137</v>
      </c>
      <c r="D7" s="12">
        <v>107.8</v>
      </c>
      <c r="E7" s="12">
        <v>433.4</v>
      </c>
      <c r="F7" s="12">
        <v>179.1</v>
      </c>
      <c r="G7" s="12">
        <f>H7-(B7+C7+D7+E7)</f>
        <v>661.7</v>
      </c>
      <c r="H7" s="12">
        <v>1467</v>
      </c>
      <c r="J7" s="12"/>
      <c r="K7" s="12"/>
      <c r="L7" s="12"/>
      <c r="M7" s="12"/>
      <c r="N7" s="12"/>
      <c r="O7" s="12"/>
      <c r="P7" s="12"/>
    </row>
    <row r="8" spans="1:16" ht="12.75">
      <c r="A8" s="45" t="s">
        <v>62</v>
      </c>
      <c r="B8" s="12">
        <v>130.1</v>
      </c>
      <c r="C8" s="12">
        <v>133.4</v>
      </c>
      <c r="D8" s="12">
        <v>104</v>
      </c>
      <c r="E8" s="12">
        <v>427</v>
      </c>
      <c r="F8" s="12">
        <v>181.2</v>
      </c>
      <c r="G8" s="12">
        <f>H8-(B8+C8+D8+E8)</f>
        <v>656.5999999999999</v>
      </c>
      <c r="H8" s="12">
        <v>1451.1</v>
      </c>
      <c r="J8" s="12"/>
      <c r="K8" s="12"/>
      <c r="L8" s="12"/>
      <c r="M8" s="12"/>
      <c r="N8" s="12"/>
      <c r="O8" s="12"/>
      <c r="P8" s="12"/>
    </row>
    <row r="9" spans="1:16" ht="12.75">
      <c r="A9" s="45" t="s">
        <v>80</v>
      </c>
      <c r="B9" s="12">
        <v>126</v>
      </c>
      <c r="C9" s="12">
        <v>128</v>
      </c>
      <c r="D9" s="12">
        <v>94</v>
      </c>
      <c r="E9" s="12">
        <v>414</v>
      </c>
      <c r="F9" s="12">
        <v>179</v>
      </c>
      <c r="G9" s="12">
        <f>H9-(B9+C9+D9+E9)</f>
        <v>643</v>
      </c>
      <c r="H9" s="12">
        <v>1405</v>
      </c>
      <c r="J9" s="12"/>
      <c r="K9" s="12"/>
      <c r="L9" s="12"/>
      <c r="M9" s="12"/>
      <c r="N9" s="12"/>
      <c r="O9" s="12"/>
      <c r="P9" s="12"/>
    </row>
    <row r="10" spans="1:16" s="1" customFormat="1" ht="18" customHeight="1">
      <c r="A10" s="47" t="s">
        <v>81</v>
      </c>
      <c r="B10" s="47"/>
      <c r="C10" s="47"/>
      <c r="D10" s="47"/>
      <c r="E10" s="47"/>
      <c r="F10" s="47"/>
      <c r="G10" s="47"/>
      <c r="H10" s="47"/>
      <c r="J10" s="12"/>
      <c r="K10" s="12"/>
      <c r="L10" s="12"/>
      <c r="M10" s="12"/>
      <c r="N10" s="12"/>
      <c r="O10" s="12"/>
      <c r="P10" s="12"/>
    </row>
    <row r="11" spans="1:16" s="1" customFormat="1" ht="18" customHeight="1">
      <c r="A11" s="9" t="s">
        <v>11</v>
      </c>
      <c r="B11" s="12">
        <v>546</v>
      </c>
      <c r="C11" s="12">
        <v>764</v>
      </c>
      <c r="D11" s="12">
        <v>471</v>
      </c>
      <c r="E11" s="12">
        <v>1812</v>
      </c>
      <c r="F11" s="12">
        <v>792</v>
      </c>
      <c r="G11" s="12">
        <f>H11-(B11+C11+D11+E11)</f>
        <v>2673</v>
      </c>
      <c r="H11" s="12">
        <v>6266</v>
      </c>
      <c r="I11" s="36"/>
      <c r="J11" s="12"/>
      <c r="K11" s="12"/>
      <c r="L11" s="12"/>
      <c r="M11" s="12"/>
      <c r="N11" s="12"/>
      <c r="O11" s="12"/>
      <c r="P11" s="12"/>
    </row>
    <row r="12" spans="1:9" s="1" customFormat="1" ht="12.75" customHeight="1">
      <c r="A12" s="9" t="s">
        <v>12</v>
      </c>
      <c r="B12" s="12">
        <v>640</v>
      </c>
      <c r="C12" s="12">
        <v>3532</v>
      </c>
      <c r="D12" s="12">
        <v>1317</v>
      </c>
      <c r="E12" s="12">
        <v>5132</v>
      </c>
      <c r="F12" s="12">
        <v>2621</v>
      </c>
      <c r="G12" s="12">
        <f>H12-(B12+C12+D12+E12)</f>
        <v>6851</v>
      </c>
      <c r="H12" s="12">
        <v>17472</v>
      </c>
      <c r="I12" s="36"/>
    </row>
    <row r="13" spans="1:9" s="4" customFormat="1" ht="12.75" customHeight="1">
      <c r="A13" s="9" t="s">
        <v>28</v>
      </c>
      <c r="B13" s="12">
        <v>1186</v>
      </c>
      <c r="C13" s="12">
        <v>4296</v>
      </c>
      <c r="D13" s="12">
        <v>1788</v>
      </c>
      <c r="E13" s="12">
        <v>6944</v>
      </c>
      <c r="F13" s="12">
        <v>3413</v>
      </c>
      <c r="G13" s="12">
        <f>H13-(B13+C13+D13+E13)</f>
        <v>9532</v>
      </c>
      <c r="H13" s="12">
        <v>23746</v>
      </c>
      <c r="I13" s="36"/>
    </row>
    <row r="14" spans="1:16" s="4" customFormat="1" ht="19.5" customHeight="1">
      <c r="A14" s="25" t="s">
        <v>27</v>
      </c>
      <c r="B14" s="14">
        <f>+B9/B13*100</f>
        <v>10.623946037099493</v>
      </c>
      <c r="C14" s="14">
        <f aca="true" t="shared" si="0" ref="C14:H14">+C9/C13*100</f>
        <v>2.97951582867784</v>
      </c>
      <c r="D14" s="14">
        <f t="shared" si="0"/>
        <v>5.257270693512305</v>
      </c>
      <c r="E14" s="14">
        <f t="shared" si="0"/>
        <v>5.961981566820277</v>
      </c>
      <c r="F14" s="14">
        <f t="shared" si="0"/>
        <v>5.244652798124816</v>
      </c>
      <c r="G14" s="14">
        <f t="shared" si="0"/>
        <v>6.7456986991187575</v>
      </c>
      <c r="H14" s="14">
        <f t="shared" si="0"/>
        <v>5.916785985008001</v>
      </c>
      <c r="K14" s="36"/>
      <c r="L14" s="36"/>
      <c r="M14" s="36"/>
      <c r="N14" s="36"/>
      <c r="O14" s="36"/>
      <c r="P14" s="36"/>
    </row>
    <row r="15" spans="1:8" ht="18" customHeight="1">
      <c r="A15" s="47" t="s">
        <v>24</v>
      </c>
      <c r="B15" s="47"/>
      <c r="C15" s="47"/>
      <c r="D15" s="47"/>
      <c r="E15" s="47"/>
      <c r="F15" s="47"/>
      <c r="G15" s="47"/>
      <c r="H15" s="47"/>
    </row>
    <row r="16" spans="1:8" ht="18" customHeight="1">
      <c r="A16" s="47" t="s">
        <v>6</v>
      </c>
      <c r="B16" s="47"/>
      <c r="C16" s="47"/>
      <c r="D16" s="47"/>
      <c r="E16" s="47"/>
      <c r="F16" s="47"/>
      <c r="G16" s="47"/>
      <c r="H16" s="47"/>
    </row>
    <row r="17" spans="1:16" ht="12.75">
      <c r="A17" s="45" t="s">
        <v>56</v>
      </c>
      <c r="B17" s="34">
        <v>71.4</v>
      </c>
      <c r="C17" s="34">
        <v>121.9</v>
      </c>
      <c r="D17" s="34">
        <v>102.4</v>
      </c>
      <c r="E17" s="34">
        <v>261</v>
      </c>
      <c r="F17" s="34">
        <v>100.3</v>
      </c>
      <c r="G17" s="34">
        <v>451</v>
      </c>
      <c r="H17" s="34">
        <v>1108</v>
      </c>
      <c r="I17" s="10"/>
      <c r="J17" s="12"/>
      <c r="K17" s="12"/>
      <c r="L17" s="12"/>
      <c r="M17" s="12"/>
      <c r="N17" s="12"/>
      <c r="O17" s="12"/>
      <c r="P17" s="12"/>
    </row>
    <row r="18" spans="1:16" ht="12.75">
      <c r="A18" s="45" t="s">
        <v>58</v>
      </c>
      <c r="B18" s="34">
        <v>67.1</v>
      </c>
      <c r="C18" s="34">
        <v>112.4</v>
      </c>
      <c r="D18" s="34">
        <v>83.8</v>
      </c>
      <c r="E18" s="34">
        <v>268.2</v>
      </c>
      <c r="F18" s="34">
        <v>104.2</v>
      </c>
      <c r="G18" s="34">
        <v>444</v>
      </c>
      <c r="H18" s="34">
        <v>1079.7</v>
      </c>
      <c r="I18" s="10"/>
      <c r="J18" s="12"/>
      <c r="K18" s="12"/>
      <c r="L18" s="12"/>
      <c r="M18" s="12"/>
      <c r="N18" s="12"/>
      <c r="O18" s="12"/>
      <c r="P18" s="12"/>
    </row>
    <row r="19" spans="1:16" ht="12.75">
      <c r="A19" s="45" t="s">
        <v>61</v>
      </c>
      <c r="B19" s="34">
        <v>68.8</v>
      </c>
      <c r="C19" s="34">
        <v>108</v>
      </c>
      <c r="D19" s="34">
        <v>76.4</v>
      </c>
      <c r="E19" s="34">
        <v>265</v>
      </c>
      <c r="F19" s="34">
        <v>104.6</v>
      </c>
      <c r="G19" s="34">
        <v>434.9</v>
      </c>
      <c r="H19" s="34">
        <v>1057</v>
      </c>
      <c r="I19" s="10"/>
      <c r="J19" s="12"/>
      <c r="K19" s="12"/>
      <c r="L19" s="12"/>
      <c r="M19" s="12"/>
      <c r="N19" s="12"/>
      <c r="O19" s="12"/>
      <c r="P19" s="12"/>
    </row>
    <row r="20" spans="1:16" ht="12.75">
      <c r="A20" s="45" t="s">
        <v>62</v>
      </c>
      <c r="B20" s="34">
        <v>73.3</v>
      </c>
      <c r="C20" s="34">
        <v>105.4</v>
      </c>
      <c r="D20" s="34">
        <v>75</v>
      </c>
      <c r="E20" s="34">
        <v>263</v>
      </c>
      <c r="F20" s="34">
        <v>104</v>
      </c>
      <c r="G20" s="34">
        <v>429</v>
      </c>
      <c r="H20" s="34">
        <v>1043</v>
      </c>
      <c r="I20" s="10"/>
      <c r="J20" s="12"/>
      <c r="K20" s="12"/>
      <c r="L20" s="12"/>
      <c r="M20" s="12"/>
      <c r="N20" s="12"/>
      <c r="O20" s="12"/>
      <c r="P20" s="12"/>
    </row>
    <row r="21" spans="1:16" ht="12.75">
      <c r="A21" s="45" t="s">
        <v>80</v>
      </c>
      <c r="B21" s="34">
        <v>69</v>
      </c>
      <c r="C21" s="34">
        <v>96</v>
      </c>
      <c r="D21" s="34">
        <v>65</v>
      </c>
      <c r="E21" s="34">
        <v>259</v>
      </c>
      <c r="F21" s="34">
        <v>105</v>
      </c>
      <c r="G21" s="34">
        <f>H21-(B21+C21+D21+E21)</f>
        <v>522</v>
      </c>
      <c r="H21" s="34">
        <v>1011</v>
      </c>
      <c r="I21" s="10"/>
      <c r="J21" s="12"/>
      <c r="K21" s="12"/>
      <c r="L21" s="12"/>
      <c r="M21" s="12"/>
      <c r="N21" s="12"/>
      <c r="O21" s="12"/>
      <c r="P21" s="12"/>
    </row>
    <row r="22" spans="1:16" s="1" customFormat="1" ht="18" customHeight="1">
      <c r="A22" s="47" t="s">
        <v>81</v>
      </c>
      <c r="B22" s="47"/>
      <c r="C22" s="47"/>
      <c r="D22" s="47"/>
      <c r="E22" s="47"/>
      <c r="F22" s="47"/>
      <c r="G22" s="47"/>
      <c r="H22" s="47"/>
      <c r="J22" s="12"/>
      <c r="K22" s="12"/>
      <c r="L22" s="12"/>
      <c r="M22" s="12"/>
      <c r="N22" s="12"/>
      <c r="O22" s="12"/>
      <c r="P22" s="12"/>
    </row>
    <row r="23" spans="1:16" s="1" customFormat="1" ht="18" customHeight="1">
      <c r="A23" s="9" t="s">
        <v>11</v>
      </c>
      <c r="B23" s="12">
        <v>281</v>
      </c>
      <c r="C23" s="12">
        <v>610</v>
      </c>
      <c r="D23" s="12">
        <v>329</v>
      </c>
      <c r="E23" s="12">
        <v>1121</v>
      </c>
      <c r="F23" s="12">
        <v>454</v>
      </c>
      <c r="G23" s="34">
        <f>H23-(B23+C23+D23+E23)</f>
        <v>2125</v>
      </c>
      <c r="H23" s="12">
        <v>4466</v>
      </c>
      <c r="I23" s="36"/>
      <c r="J23" s="12"/>
      <c r="K23" s="12"/>
      <c r="L23" s="12"/>
      <c r="M23" s="12"/>
      <c r="N23" s="12"/>
      <c r="O23" s="12"/>
      <c r="P23" s="12"/>
    </row>
    <row r="24" spans="1:9" s="1" customFormat="1" ht="12.75" customHeight="1">
      <c r="A24" s="9" t="s">
        <v>12</v>
      </c>
      <c r="B24" s="12">
        <v>180</v>
      </c>
      <c r="C24" s="12">
        <v>3039</v>
      </c>
      <c r="D24" s="12">
        <v>744</v>
      </c>
      <c r="E24" s="12">
        <v>360</v>
      </c>
      <c r="F24" s="12">
        <v>1538</v>
      </c>
      <c r="G24" s="34">
        <f>H24-(B24+C24+D24+E24)</f>
        <v>8236</v>
      </c>
      <c r="H24" s="12">
        <v>12559</v>
      </c>
      <c r="I24" s="36"/>
    </row>
    <row r="25" spans="1:8" s="4" customFormat="1" ht="12.75" customHeight="1">
      <c r="A25" s="9" t="s">
        <v>28</v>
      </c>
      <c r="B25" s="12">
        <v>461</v>
      </c>
      <c r="C25" s="12">
        <v>3649</v>
      </c>
      <c r="D25" s="12">
        <v>1073</v>
      </c>
      <c r="E25" s="12">
        <v>4481</v>
      </c>
      <c r="F25" s="12">
        <v>1993</v>
      </c>
      <c r="G25" s="34">
        <f>H25-(B25+C25+D25+E25)</f>
        <v>7369</v>
      </c>
      <c r="H25" s="12">
        <v>17033</v>
      </c>
    </row>
    <row r="26" spans="1:8" s="4" customFormat="1" ht="19.5" customHeight="1">
      <c r="A26" s="25" t="s">
        <v>27</v>
      </c>
      <c r="B26" s="14">
        <f>+B21/B25*100</f>
        <v>14.967462039045554</v>
      </c>
      <c r="C26" s="14">
        <f aca="true" t="shared" si="1" ref="C26:H26">+C21/C25*100</f>
        <v>2.6308577692518496</v>
      </c>
      <c r="D26" s="14">
        <f t="shared" si="1"/>
        <v>6.0577819198508855</v>
      </c>
      <c r="E26" s="14">
        <f t="shared" si="1"/>
        <v>5.7799598303950015</v>
      </c>
      <c r="F26" s="14">
        <f t="shared" si="1"/>
        <v>5.268439538384345</v>
      </c>
      <c r="G26" s="14">
        <f t="shared" si="1"/>
        <v>7.0837291355679195</v>
      </c>
      <c r="H26" s="14">
        <f t="shared" si="1"/>
        <v>5.935536898960841</v>
      </c>
    </row>
    <row r="27" spans="1:8" s="1" customFormat="1" ht="12.75">
      <c r="A27" s="11"/>
      <c r="B27" s="3"/>
      <c r="C27" s="3"/>
      <c r="D27" s="3"/>
      <c r="E27" s="3"/>
      <c r="F27" s="7"/>
      <c r="G27" s="7"/>
      <c r="H27" s="7"/>
    </row>
    <row r="28" spans="1:8" s="1" customFormat="1" ht="12.75" customHeight="1">
      <c r="A28" s="9" t="s">
        <v>16</v>
      </c>
      <c r="B28" s="9"/>
      <c r="C28" s="9"/>
      <c r="D28" s="9"/>
      <c r="E28" s="9"/>
      <c r="F28" s="9"/>
      <c r="G28" s="9"/>
      <c r="H28" s="9"/>
    </row>
    <row r="29" spans="1:8" ht="12.75" customHeight="1">
      <c r="A29" s="6" t="s">
        <v>33</v>
      </c>
      <c r="B29" s="20"/>
      <c r="C29" s="20"/>
      <c r="D29" s="20"/>
      <c r="E29" s="20"/>
      <c r="F29" s="20"/>
      <c r="G29" s="20"/>
      <c r="H29" s="2"/>
    </row>
    <row r="30" ht="12.75">
      <c r="G30" s="8"/>
    </row>
    <row r="31" ht="12.75">
      <c r="B31" s="10"/>
    </row>
    <row r="33" ht="12.75">
      <c r="C33" s="10"/>
    </row>
  </sheetData>
  <sheetProtection/>
  <mergeCells count="6">
    <mergeCell ref="A16:H16"/>
    <mergeCell ref="A22:H22"/>
    <mergeCell ref="A3:H3"/>
    <mergeCell ref="A4:H4"/>
    <mergeCell ref="A10:H10"/>
    <mergeCell ref="A15:H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5:A9 A17:A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B26" sqref="B26:H26"/>
    </sheetView>
  </sheetViews>
  <sheetFormatPr defaultColWidth="9.140625" defaultRowHeight="12.75"/>
  <cols>
    <col min="1" max="1" width="14.57421875" style="0" customWidth="1"/>
    <col min="2" max="2" width="10.00390625" style="0" customWidth="1"/>
  </cols>
  <sheetData>
    <row r="1" spans="1:8" s="1" customFormat="1" ht="24.75" customHeight="1">
      <c r="A1" s="16" t="s">
        <v>78</v>
      </c>
      <c r="B1" s="16"/>
      <c r="C1" s="17"/>
      <c r="D1" s="17"/>
      <c r="E1" s="9"/>
      <c r="F1" s="9"/>
      <c r="G1" s="9"/>
      <c r="H1" s="9"/>
    </row>
    <row r="2" spans="1:8" ht="89.25">
      <c r="A2" s="23"/>
      <c r="B2" s="24" t="s">
        <v>68</v>
      </c>
      <c r="C2" s="24" t="s">
        <v>72</v>
      </c>
      <c r="D2" s="24" t="s">
        <v>69</v>
      </c>
      <c r="E2" s="24" t="s">
        <v>73</v>
      </c>
      <c r="F2" s="24" t="s">
        <v>75</v>
      </c>
      <c r="G2" s="24" t="s">
        <v>74</v>
      </c>
      <c r="H2" s="24" t="s">
        <v>5</v>
      </c>
    </row>
    <row r="3" spans="1:8" ht="21.75" customHeight="1">
      <c r="A3" s="46" t="s">
        <v>9</v>
      </c>
      <c r="B3" s="46"/>
      <c r="C3" s="46"/>
      <c r="D3" s="46"/>
      <c r="E3" s="46"/>
      <c r="F3" s="46"/>
      <c r="G3" s="46"/>
      <c r="H3" s="46"/>
    </row>
    <row r="4" spans="1:8" ht="21.75" customHeight="1">
      <c r="A4" s="47" t="s">
        <v>6</v>
      </c>
      <c r="B4" s="47"/>
      <c r="C4" s="47"/>
      <c r="D4" s="47"/>
      <c r="E4" s="47"/>
      <c r="F4" s="47"/>
      <c r="G4" s="47"/>
      <c r="H4" s="47"/>
    </row>
    <row r="5" spans="1:8" ht="12.75">
      <c r="A5" s="45">
        <v>2007</v>
      </c>
      <c r="B5" s="12">
        <v>781.934800044784</v>
      </c>
      <c r="C5" s="12">
        <v>918.578068977422</v>
      </c>
      <c r="D5" s="12">
        <v>224.269787930899</v>
      </c>
      <c r="E5" s="12">
        <v>488.821118057802</v>
      </c>
      <c r="F5" s="12">
        <v>1196.24835842534</v>
      </c>
      <c r="G5" s="12">
        <v>591.537721239126</v>
      </c>
      <c r="H5" s="12">
        <v>8313.81604358398</v>
      </c>
    </row>
    <row r="6" spans="1:8" ht="12.75">
      <c r="A6" s="45" t="s">
        <v>56</v>
      </c>
      <c r="B6" s="12">
        <v>746.403107514085</v>
      </c>
      <c r="C6" s="12">
        <v>680.212044252255</v>
      </c>
      <c r="D6" s="12">
        <v>153.823589946482</v>
      </c>
      <c r="E6" s="12">
        <v>505.994928254903</v>
      </c>
      <c r="F6" s="12">
        <v>1236.95707307392</v>
      </c>
      <c r="G6" s="12">
        <v>661.672696276795</v>
      </c>
      <c r="H6" s="12">
        <v>8295.3231529436</v>
      </c>
    </row>
    <row r="7" spans="1:8" ht="12.75">
      <c r="A7" s="45" t="s">
        <v>58</v>
      </c>
      <c r="B7">
        <v>580</v>
      </c>
      <c r="C7">
        <v>639</v>
      </c>
      <c r="D7">
        <v>159</v>
      </c>
      <c r="E7">
        <v>500</v>
      </c>
      <c r="F7" s="12">
        <v>1246</v>
      </c>
      <c r="G7">
        <v>656</v>
      </c>
      <c r="H7" s="12">
        <v>6910</v>
      </c>
    </row>
    <row r="8" spans="1:8" ht="12.75">
      <c r="A8" s="45">
        <v>2010</v>
      </c>
      <c r="B8" s="12">
        <v>614</v>
      </c>
      <c r="C8" s="12">
        <v>724</v>
      </c>
      <c r="D8" s="12">
        <v>133</v>
      </c>
      <c r="E8" s="12">
        <v>503</v>
      </c>
      <c r="F8" s="12">
        <v>1183</v>
      </c>
      <c r="G8" s="12">
        <v>688</v>
      </c>
      <c r="H8" s="12">
        <v>6961</v>
      </c>
    </row>
    <row r="9" spans="1:8" ht="12.75">
      <c r="A9" s="45" t="s">
        <v>62</v>
      </c>
      <c r="B9" s="12">
        <v>546</v>
      </c>
      <c r="C9" s="12">
        <v>676</v>
      </c>
      <c r="D9" s="12">
        <v>103</v>
      </c>
      <c r="E9" s="12">
        <v>471</v>
      </c>
      <c r="F9" s="12">
        <v>1038</v>
      </c>
      <c r="G9" s="12">
        <v>661</v>
      </c>
      <c r="H9" s="12">
        <v>6602</v>
      </c>
    </row>
    <row r="10" spans="1:8" s="1" customFormat="1" ht="21.75" customHeight="1">
      <c r="A10" s="47" t="s">
        <v>64</v>
      </c>
      <c r="B10" s="47"/>
      <c r="C10" s="47"/>
      <c r="D10" s="47"/>
      <c r="E10" s="47"/>
      <c r="F10" s="47"/>
      <c r="G10" s="47"/>
      <c r="H10" s="47"/>
    </row>
    <row r="11" spans="1:8" s="1" customFormat="1" ht="18" customHeight="1">
      <c r="A11" s="9" t="s">
        <v>11</v>
      </c>
      <c r="B11" s="12">
        <v>4373</v>
      </c>
      <c r="C11" s="12">
        <v>3983</v>
      </c>
      <c r="D11" s="12">
        <v>2343</v>
      </c>
      <c r="E11" s="12">
        <v>2771</v>
      </c>
      <c r="F11" s="12">
        <v>4265</v>
      </c>
      <c r="G11" s="12">
        <v>2962</v>
      </c>
      <c r="H11" s="12">
        <v>37033</v>
      </c>
    </row>
    <row r="12" spans="1:8" s="1" customFormat="1" ht="12.75" customHeight="1">
      <c r="A12" s="9" t="s">
        <v>12</v>
      </c>
      <c r="B12" s="12">
        <v>35120</v>
      </c>
      <c r="C12" s="12">
        <v>48593</v>
      </c>
      <c r="D12" s="12">
        <v>11117</v>
      </c>
      <c r="E12" s="12">
        <v>20090</v>
      </c>
      <c r="F12" s="12">
        <v>13463</v>
      </c>
      <c r="G12" s="12">
        <v>7862</v>
      </c>
      <c r="H12" s="12">
        <v>227960</v>
      </c>
    </row>
    <row r="13" spans="1:8" s="4" customFormat="1" ht="12.75" customHeight="1">
      <c r="A13" s="9" t="s">
        <v>28</v>
      </c>
      <c r="B13" s="12">
        <v>39493</v>
      </c>
      <c r="C13" s="12">
        <v>52576</v>
      </c>
      <c r="D13" s="12">
        <v>13460</v>
      </c>
      <c r="E13" s="12">
        <v>22861</v>
      </c>
      <c r="F13" s="12">
        <v>17727</v>
      </c>
      <c r="G13" s="12">
        <v>10825</v>
      </c>
      <c r="H13" s="12">
        <v>266918</v>
      </c>
    </row>
    <row r="14" spans="1:8" s="4" customFormat="1" ht="19.5" customHeight="1">
      <c r="A14" s="25" t="s">
        <v>27</v>
      </c>
      <c r="B14" s="14">
        <f>B9/B13*100</f>
        <v>1.382523485174588</v>
      </c>
      <c r="C14" s="14">
        <f aca="true" t="shared" si="0" ref="C14:H14">C9/C13*100</f>
        <v>1.2857577601947656</v>
      </c>
      <c r="D14" s="14">
        <f t="shared" si="0"/>
        <v>0.7652303120356612</v>
      </c>
      <c r="E14" s="14">
        <f t="shared" si="0"/>
        <v>2.060277328200866</v>
      </c>
      <c r="F14" s="14">
        <f t="shared" si="0"/>
        <v>5.855474699610763</v>
      </c>
      <c r="G14" s="14">
        <f t="shared" si="0"/>
        <v>6.106235565819861</v>
      </c>
      <c r="H14" s="14">
        <f t="shared" si="0"/>
        <v>2.473418802778381</v>
      </c>
    </row>
    <row r="15" spans="1:8" s="1" customFormat="1" ht="23.25" customHeight="1">
      <c r="A15" s="47" t="s">
        <v>63</v>
      </c>
      <c r="B15" s="47"/>
      <c r="C15" s="47"/>
      <c r="D15" s="47"/>
      <c r="E15" s="47"/>
      <c r="F15" s="47"/>
      <c r="G15" s="47"/>
      <c r="H15" s="47"/>
    </row>
    <row r="16" spans="1:8" s="1" customFormat="1" ht="23.25" customHeight="1">
      <c r="A16" s="47" t="s">
        <v>6</v>
      </c>
      <c r="B16" s="47"/>
      <c r="C16" s="47"/>
      <c r="D16" s="47"/>
      <c r="E16" s="47"/>
      <c r="F16" s="47"/>
      <c r="G16" s="47"/>
      <c r="H16" s="47"/>
    </row>
    <row r="17" spans="1:8" ht="12.75" customHeight="1">
      <c r="A17" s="45">
        <v>2007</v>
      </c>
      <c r="B17" s="12">
        <v>725.305655071291</v>
      </c>
      <c r="C17" s="12">
        <v>897.640064093512</v>
      </c>
      <c r="D17" s="12">
        <v>223.87109370413</v>
      </c>
      <c r="E17" s="12">
        <v>486.532215459249</v>
      </c>
      <c r="F17" s="12">
        <v>1113.59851268953</v>
      </c>
      <c r="G17" s="12">
        <v>534.822669774619</v>
      </c>
      <c r="H17" s="12">
        <v>7815.81124283377</v>
      </c>
    </row>
    <row r="18" spans="1:8" ht="12.75">
      <c r="A18" s="45" t="s">
        <v>56</v>
      </c>
      <c r="B18" s="12">
        <v>684.021183415678</v>
      </c>
      <c r="C18" s="12">
        <v>656.891335906733</v>
      </c>
      <c r="D18" s="12">
        <v>151.394173262206</v>
      </c>
      <c r="E18" s="12">
        <v>474.556806039275</v>
      </c>
      <c r="F18" s="12">
        <v>1100.16651939056</v>
      </c>
      <c r="G18" s="12">
        <v>591.166958830731</v>
      </c>
      <c r="H18" s="12">
        <v>7411.85132838075</v>
      </c>
    </row>
    <row r="19" spans="1:8" ht="12.75">
      <c r="A19" s="45" t="s">
        <v>58</v>
      </c>
      <c r="B19" s="12">
        <v>517.756256889332</v>
      </c>
      <c r="C19" s="12">
        <v>584.440646528719</v>
      </c>
      <c r="D19" s="12">
        <v>148.218649855141</v>
      </c>
      <c r="E19" s="12">
        <v>440.907536607431</v>
      </c>
      <c r="F19" s="12">
        <v>999.152163301488</v>
      </c>
      <c r="G19" s="12">
        <v>520.490340129029</v>
      </c>
      <c r="H19" s="12">
        <v>6271.2929258321</v>
      </c>
    </row>
    <row r="20" spans="1:8" ht="12.75">
      <c r="A20" s="45">
        <v>2010</v>
      </c>
      <c r="B20" s="12">
        <v>561</v>
      </c>
      <c r="C20" s="12">
        <v>669</v>
      </c>
      <c r="D20" s="12">
        <v>117.568338871038</v>
      </c>
      <c r="E20" s="12">
        <v>446</v>
      </c>
      <c r="F20" s="12">
        <v>1071</v>
      </c>
      <c r="G20" s="12">
        <v>504</v>
      </c>
      <c r="H20" s="12">
        <v>6470</v>
      </c>
    </row>
    <row r="21" spans="1:8" ht="12.75">
      <c r="A21" s="45" t="s">
        <v>62</v>
      </c>
      <c r="B21" s="12">
        <v>491</v>
      </c>
      <c r="C21" s="12">
        <v>608</v>
      </c>
      <c r="D21" s="12">
        <v>97</v>
      </c>
      <c r="E21" s="12">
        <v>399</v>
      </c>
      <c r="F21" s="12">
        <v>1050</v>
      </c>
      <c r="G21" s="12">
        <v>445</v>
      </c>
      <c r="H21" s="12">
        <v>6200</v>
      </c>
    </row>
    <row r="22" spans="1:8" ht="23.25" customHeight="1">
      <c r="A22" s="47" t="s">
        <v>64</v>
      </c>
      <c r="B22" s="47"/>
      <c r="C22" s="47"/>
      <c r="D22" s="47"/>
      <c r="E22" s="47"/>
      <c r="F22" s="47"/>
      <c r="G22" s="47"/>
      <c r="H22" s="47"/>
    </row>
    <row r="23" spans="1:8" ht="12.75">
      <c r="A23" s="9" t="s">
        <v>11</v>
      </c>
      <c r="B23" s="12">
        <v>3927</v>
      </c>
      <c r="C23" s="12">
        <v>3620</v>
      </c>
      <c r="D23" s="12">
        <v>2203</v>
      </c>
      <c r="E23" s="12">
        <v>2352</v>
      </c>
      <c r="F23" s="12">
        <v>4428</v>
      </c>
      <c r="G23" s="12">
        <v>2032</v>
      </c>
      <c r="H23" s="12">
        <v>34926</v>
      </c>
    </row>
    <row r="24" spans="1:8" ht="12.75">
      <c r="A24" s="9" t="s">
        <v>12</v>
      </c>
      <c r="B24" s="12">
        <v>31556</v>
      </c>
      <c r="C24" s="12">
        <v>44702</v>
      </c>
      <c r="D24" s="12">
        <v>10436</v>
      </c>
      <c r="E24" s="12">
        <v>17091</v>
      </c>
      <c r="F24" s="12">
        <v>13724</v>
      </c>
      <c r="G24" s="12">
        <v>5393</v>
      </c>
      <c r="H24" s="12">
        <v>211724</v>
      </c>
    </row>
    <row r="25" spans="1:8" ht="12.75">
      <c r="A25" s="9" t="s">
        <v>28</v>
      </c>
      <c r="B25" s="12">
        <v>35482</v>
      </c>
      <c r="C25" s="12">
        <v>48323</v>
      </c>
      <c r="D25" s="12">
        <v>12659</v>
      </c>
      <c r="E25" s="12">
        <v>19443</v>
      </c>
      <c r="F25" s="12">
        <v>18207</v>
      </c>
      <c r="G25" s="12">
        <v>7425</v>
      </c>
      <c r="H25" s="12">
        <v>247920</v>
      </c>
    </row>
    <row r="26" spans="1:8" ht="20.25" customHeight="1">
      <c r="A26" s="25" t="s">
        <v>27</v>
      </c>
      <c r="B26" s="14">
        <f>+B21/B25*100</f>
        <v>1.3838002367397553</v>
      </c>
      <c r="C26" s="14">
        <f aca="true" t="shared" si="1" ref="C26:H26">+C21/C25*100</f>
        <v>1.2582000289717112</v>
      </c>
      <c r="D26" s="14">
        <f t="shared" si="1"/>
        <v>0.7662532585512284</v>
      </c>
      <c r="E26" s="14">
        <f t="shared" si="1"/>
        <v>2.0521524456102456</v>
      </c>
      <c r="F26" s="14">
        <f t="shared" si="1"/>
        <v>5.767012687427912</v>
      </c>
      <c r="G26" s="14">
        <f t="shared" si="1"/>
        <v>5.993265993265993</v>
      </c>
      <c r="H26" s="14">
        <f t="shared" si="1"/>
        <v>2.50080671184253</v>
      </c>
    </row>
    <row r="27" spans="1:8" ht="12.75">
      <c r="A27" s="11"/>
      <c r="B27" s="11"/>
      <c r="C27" s="3"/>
      <c r="D27" s="3"/>
      <c r="E27" s="7"/>
      <c r="F27" s="7"/>
      <c r="G27" s="7"/>
      <c r="H27" s="7"/>
    </row>
    <row r="28" spans="1:8" ht="12.75">
      <c r="A28" s="9" t="s">
        <v>16</v>
      </c>
      <c r="B28" s="9"/>
      <c r="C28" s="9"/>
      <c r="D28" s="9"/>
      <c r="E28" s="9"/>
      <c r="F28" s="9"/>
      <c r="G28" s="9"/>
      <c r="H28" s="9"/>
    </row>
    <row r="29" spans="1:8" ht="12.75">
      <c r="A29" s="6" t="s">
        <v>33</v>
      </c>
      <c r="B29" s="20"/>
      <c r="C29" s="20"/>
      <c r="D29" s="20"/>
      <c r="E29" s="20"/>
      <c r="F29" s="20"/>
      <c r="G29" s="20"/>
      <c r="H29" s="2"/>
    </row>
  </sheetData>
  <sheetProtection/>
  <mergeCells count="6">
    <mergeCell ref="A3:H3"/>
    <mergeCell ref="A4:H4"/>
    <mergeCell ref="A10:H10"/>
    <mergeCell ref="A15:H15"/>
    <mergeCell ref="A16:H16"/>
    <mergeCell ref="A22:H22"/>
  </mergeCells>
  <printOptions/>
  <pageMargins left="0.7" right="0.7" top="0.75" bottom="0.75" header="0.3" footer="0.3"/>
  <pageSetup orientation="portrait" paperSize="9"/>
  <ignoredErrors>
    <ignoredError sqref="A6:A7 A18:A19 A9 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Siciliana</dc:creator>
  <cp:keywords/>
  <dc:description/>
  <cp:lastModifiedBy>Rosalia Giambrone</cp:lastModifiedBy>
  <cp:lastPrinted>2013-12-17T10:44:44Z</cp:lastPrinted>
  <dcterms:created xsi:type="dcterms:W3CDTF">2000-02-29T10:07:50Z</dcterms:created>
  <dcterms:modified xsi:type="dcterms:W3CDTF">2013-12-17T14:43:54Z</dcterms:modified>
  <cp:category/>
  <cp:version/>
  <cp:contentType/>
  <cp:contentStatus/>
</cp:coreProperties>
</file>