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 TRIMESTRE 2021" sheetId="1" r:id="rId1"/>
    <sheet name="RIEPILOGO" sheetId="2" r:id="rId2"/>
  </sheets>
  <definedNames>
    <definedName name="_xlnm.Print_Area" localSheetId="1">'RIEPILOGO'!$A$1:$F$100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0</definedName>
    <definedName name="Excel_BuiltIn_Print_Area_2">#REF!</definedName>
    <definedName name="Excel_BuiltIn_Print_Area" localSheetId="1">'RIEPILOGO'!$A$1:$F$100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5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10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11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12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16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17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22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27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28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29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33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34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35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39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45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47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51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52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53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57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58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59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63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64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65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69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71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75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76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77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81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82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83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87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88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89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93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94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95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  <comment ref="A99" authorId="0">
      <text>
        <r>
          <rPr>
            <sz val="9"/>
            <color indexed="8"/>
            <rFont val="Tahoma"/>
            <family val="2"/>
          </rPr>
          <t xml:space="preserve">A - Giornate  Lavorative nel Trimestre
</t>
        </r>
      </text>
    </comment>
    <comment ref="A100" authorId="0">
      <text>
        <r>
          <rPr>
            <b/>
            <sz val="9"/>
            <color indexed="8"/>
            <rFont val="Tahoma"/>
            <family val="2"/>
          </rPr>
          <t xml:space="preserve">B - Giornate assenza complessive (5)
</t>
        </r>
      </text>
    </comment>
    <comment ref="A101" authorId="0">
      <text>
        <r>
          <rPr>
            <b/>
            <sz val="9"/>
            <color indexed="8"/>
            <rFont val="Tahoma"/>
            <family val="2"/>
          </rPr>
          <t xml:space="preserve">Numero di dipendenti
</t>
        </r>
      </text>
    </comment>
  </commentList>
</comments>
</file>

<file path=xl/sharedStrings.xml><?xml version="1.0" encoding="utf-8"?>
<sst xmlns="http://schemas.openxmlformats.org/spreadsheetml/2006/main" count="219" uniqueCount="122">
  <si>
    <t>PRESIDENZA</t>
  </si>
  <si>
    <t>Ufficio di Diretta Collaborazione del Presidente</t>
  </si>
  <si>
    <t>Ufficio del Garante dei Detenuti - Sicilia</t>
  </si>
  <si>
    <t>A</t>
  </si>
  <si>
    <t>B</t>
  </si>
  <si>
    <t>C1</t>
  </si>
  <si>
    <t>UFFICI DELLA PRESIDENZA</t>
  </si>
  <si>
    <t>Autorità di Certificazione dei Programmi cofinanziati dalla Commissione Europea</t>
  </si>
  <si>
    <t>Ufficio Speciale Autorità di Audit dei Programmi cofinanziati dalla Commissione Europea</t>
  </si>
  <si>
    <t>DIPARTIMENTI DELLA PRESIDENZA</t>
  </si>
  <si>
    <t>Segreteria Generale</t>
  </si>
  <si>
    <t>Ufficio Legislativo e Legale</t>
  </si>
  <si>
    <t>Dipartimento della Protezione Civile</t>
  </si>
  <si>
    <t>Dipartimento della Programmazione</t>
  </si>
  <si>
    <t>Dipartimento degli Affari Extraregionali</t>
  </si>
  <si>
    <t>Autorità di Bacino del Distretto Idrografico della Sicilia</t>
  </si>
  <si>
    <t>UFFICI ALLE DIRETTE DIPENDENZE DEL PRESIDENTE</t>
  </si>
  <si>
    <t>Ufficio Stampa e Documentazione</t>
  </si>
  <si>
    <t>Ufficio di Rappresentanza e del Cerimoniale</t>
  </si>
  <si>
    <t>Ufficio della Segreteria di Giunta</t>
  </si>
  <si>
    <t>Ufficio di Bruxelles</t>
  </si>
  <si>
    <t>Ufficio Speciale per la Progettazione</t>
  </si>
  <si>
    <t>ASSESSORATO REGIONALE DELLE ATTIVITA' PRODUTTIVE</t>
  </si>
  <si>
    <t>Ufficio di Diretta Collaborazione dell'Assessore delle Attività Produttive</t>
  </si>
  <si>
    <t>Dipartimento delle Attività Produttive</t>
  </si>
  <si>
    <t>ASSESSORATO REGIONALE DEI BENI CULTURALI E DELL'IDENTITA' SICILIANA</t>
  </si>
  <si>
    <t>Ufficio di Diretta Collaborazione dell'Assessore dei Beni Culturali e dell'Identità Siciliana</t>
  </si>
  <si>
    <t>Dipartimento Beni Culturali e Identità Siciliana</t>
  </si>
  <si>
    <t>ASSESSORATO REGIONALE DELL'ECONOMIA</t>
  </si>
  <si>
    <t>Ufficio di Diretta Collaborazione dell'Assessore dell'Economia</t>
  </si>
  <si>
    <t>Dipartimento del Bilancio e del Tesoro</t>
  </si>
  <si>
    <t>Dipartimento delle Finanze e del Credito</t>
  </si>
  <si>
    <t>Autorità Regionale Innovazione Tecnologica</t>
  </si>
  <si>
    <t xml:space="preserve">Ufficio Speciale per la Chiusura delle Liquidazioni </t>
  </si>
  <si>
    <t>Ufficio Speciale recupero crediti derivanti da sentenze della Corte dei Conti</t>
  </si>
  <si>
    <t>Ufficio Speciale Centrale Unica di Committenza per l'Acquisizione di Beni e Servizi</t>
  </si>
  <si>
    <t>ASSESSORATO REGIONALE DELL'ENERGIA E DEI SERVIZI DI PUBBLICA UTILITA'</t>
  </si>
  <si>
    <t>Ufficio di Diretta Collaborazione dell'Assessore dell'Energia e dei Servizi di Pubblica Utilità</t>
  </si>
  <si>
    <t>Dipartimento dell'Acqua e dei Rifiuti</t>
  </si>
  <si>
    <t>Dipartimento dell'Energia</t>
  </si>
  <si>
    <t>ASSESSORATO REGIONALE DELLA FAMIGLIA, DELLE POLITICHE SOCIALI E DEL LAVORO</t>
  </si>
  <si>
    <t>Ufficio di Diretta Collaborazione dell'Assessore della Famiglia, delle Politiche Sociali e del Lavoro</t>
  </si>
  <si>
    <t>Dipartimento della Famiglia e delle Politiche Sociali</t>
  </si>
  <si>
    <t>Dipartimento del Lavoro, dell'Impiego, dell'Orientamento, dei Servizi e delle Attività Formative</t>
  </si>
  <si>
    <t>Ufficio Speciale Immigrazione</t>
  </si>
  <si>
    <t>ASSESSORATO REGIONALE DELLE AUTONOMIE LOCALI E DELLA FUNZIONE PUBBLICA</t>
  </si>
  <si>
    <t>Ufficio di Diretta Collaborazione dell'Assessore delle Autonomie Locali e della Funzione Pubblica</t>
  </si>
  <si>
    <t>Dipartimento Autonomie Locali</t>
  </si>
  <si>
    <t xml:space="preserve">Dipartimento della funzione pubblica e del personale </t>
  </si>
  <si>
    <t>ASSESSORATO REGIONALE DELLE INFRASTRUTTURE E DELLA MOBILITA'</t>
  </si>
  <si>
    <t>Ufficio di Diretta Collaborazione dell'Assessore delle Infrastrutture e della Mobilità</t>
  </si>
  <si>
    <t>Dipartimento delle Infrastrutture, della Mobilità e dei Trasporti – Motorizzazioni</t>
  </si>
  <si>
    <t>Dipartimento Regionale Tecnico – UREGA – Genio Civile</t>
  </si>
  <si>
    <t>ASSESSORATO REGIONALE DELL'ISTRUZIONE E DELLA FORMAZIONE PROFESSIONALE</t>
  </si>
  <si>
    <t>Ufficio di Diretta Collaborazione dell'Assessore dell'Istruzione e della Formazione Professionale</t>
  </si>
  <si>
    <t xml:space="preserve">Dipartimento della Formazione Professionale </t>
  </si>
  <si>
    <t xml:space="preserve">Dipartimento dell'Istruzione e del diritto allo studio </t>
  </si>
  <si>
    <t>Ufficio Speciale per Ia chiusura e liquidazione degli interventi a valere sul Piano dell'Offerta Formativa anni 1987-511 e sull'obbligo di istruzione e formazione, anni 508-513</t>
  </si>
  <si>
    <t>ERSU MESSINA</t>
  </si>
  <si>
    <t>ASSESSORATO REGIONALE DELL'AGRICOLTURA, DELLO SVILUPPO RURALE E DELLA PESCA MEDITERRANEA</t>
  </si>
  <si>
    <t>Ufficio di Diretta Collaborazione dell'Assessore dell'Agricoltura, dello Sviluppo Rurale e della Pesca Mediterranea</t>
  </si>
  <si>
    <t>Dipartimento dell'Agricoltura</t>
  </si>
  <si>
    <t>Dipartimento dello Sviluppo Rurale e Territoriale</t>
  </si>
  <si>
    <t>Dipartimento della Pesca Mediterranea</t>
  </si>
  <si>
    <t>ASSESSORATO REGIONALE DELLA SALUTE</t>
  </si>
  <si>
    <t>Ufficio di Diretta Collaborazione dell'Assessore della Salute</t>
  </si>
  <si>
    <t>Dipartimento per la Pianificazione Strategica</t>
  </si>
  <si>
    <t>Dipartimento per le Attività Sanitarie e Osservatorio Epidemiologico</t>
  </si>
  <si>
    <t>Ufficio Speciale Comunicazione per la Salute</t>
  </si>
  <si>
    <t>ASSESSORATO REGIONALE DEL TERRITORIO E DELL'AMBIENTE</t>
  </si>
  <si>
    <t>Ufficio di Diretta Collaborazione dell'Assessore del Territorio e dell'Ambiente</t>
  </si>
  <si>
    <t>Dipartimento dell'Ambiente</t>
  </si>
  <si>
    <t>Dipartimento dell'Urbanistica</t>
  </si>
  <si>
    <t xml:space="preserve">Comando del Corpo Forestale della Regione Siciliana </t>
  </si>
  <si>
    <t>ASSESSORATO REGIONALE DEL TURISMO, DELLO SPORT E DELLO SPETTACOLO</t>
  </si>
  <si>
    <t>Ufficio di Diretta Collaborazione dell'Assessore del Turismo, dello Sport e dello Spettacolo</t>
  </si>
  <si>
    <t xml:space="preserve">Dipartimento del Turismo, dello Sport e dello Spettacolo </t>
  </si>
  <si>
    <t>FONDO PENSIONI</t>
  </si>
  <si>
    <t>TOTALI TRIMESTRE</t>
  </si>
  <si>
    <t>A. Totale Giorni Lavorativi per Trimestre</t>
  </si>
  <si>
    <t>B. Totali assenze complessivi</t>
  </si>
  <si>
    <t>C1. Numero di dipendenti</t>
  </si>
  <si>
    <t>DATI MENSILI RELATIVI ALLE PERCENTUALI DI ASSENZA/PRESENZA DEL PERSONALE DELL'AMMINISTRAZIONE DELLA REGIONE SICILIANA (Art. 16, dlgs. 33/2013) – PERIODO:  OTTOBRE/DICEMBRE 2021</t>
  </si>
  <si>
    <t>Struttura Organizzativa</t>
  </si>
  <si>
    <r>
      <rPr>
        <sz val="12"/>
        <rFont val="Arial"/>
        <family val="2"/>
      </rPr>
      <t xml:space="preserve">Giorni Lavorativi                </t>
    </r>
    <r>
      <rPr>
        <b/>
        <sz val="12"/>
        <rFont val="Arial"/>
        <family val="2"/>
      </rPr>
      <t>A</t>
    </r>
  </si>
  <si>
    <r>
      <rPr>
        <sz val="12"/>
        <rFont val="Arial"/>
        <family val="2"/>
      </rPr>
      <t xml:space="preserve">Giorni di Assenza             </t>
    </r>
    <r>
      <rPr>
        <b/>
        <sz val="12"/>
        <rFont val="Arial"/>
        <family val="2"/>
      </rPr>
      <t>B</t>
    </r>
  </si>
  <si>
    <r>
      <rPr>
        <sz val="12"/>
        <rFont val="Arial"/>
        <family val="2"/>
      </rPr>
      <t xml:space="preserve">Giorni di Presenza            </t>
    </r>
    <r>
      <rPr>
        <b/>
        <sz val="12"/>
        <rFont val="Arial"/>
        <family val="2"/>
      </rPr>
      <t>A-B=C</t>
    </r>
  </si>
  <si>
    <r>
      <rPr>
        <sz val="12"/>
        <rFont val="Arial"/>
        <family val="2"/>
      </rPr>
      <t xml:space="preserve">Tasso di Assenza           </t>
    </r>
    <r>
      <rPr>
        <b/>
        <sz val="12"/>
        <rFont val="Arial"/>
        <family val="2"/>
      </rPr>
      <t>B/A</t>
    </r>
  </si>
  <si>
    <r>
      <rPr>
        <sz val="12"/>
        <rFont val="Arial"/>
        <family val="2"/>
      </rPr>
      <t xml:space="preserve">Tasso di Presenza       </t>
    </r>
    <r>
      <rPr>
        <b/>
        <sz val="12"/>
        <rFont val="Arial"/>
        <family val="2"/>
      </rPr>
      <t>C/A</t>
    </r>
  </si>
  <si>
    <t xml:space="preserve">Ufficio Speciale Autorità di Audit dei Programmi cofinanziati dalla Commissione Europea  </t>
  </si>
  <si>
    <t xml:space="preserve">Ufficio Rappresentanza e Cerimoniale            </t>
  </si>
  <si>
    <t>Dipartimento delle attività produttive</t>
  </si>
  <si>
    <t>Dipartimento dei beni culturali e dell'identità siciliana</t>
  </si>
  <si>
    <t>Dipartimento del bilancio e del tesoro</t>
  </si>
  <si>
    <t>Dipartimento delle finanze e del credito</t>
  </si>
  <si>
    <t xml:space="preserve">Ufficio Speciale chiusura liquidazioni                                  </t>
  </si>
  <si>
    <t>Ufficio speciale recupero crediti derivanti da sentenze della Corte dei Conti</t>
  </si>
  <si>
    <t>Dipartimento dell'acqua e dei rifiuti</t>
  </si>
  <si>
    <t xml:space="preserve">Dipartimento dell'energia                                               </t>
  </si>
  <si>
    <t>Dipartimento della famiglia e delle politiche sociali</t>
  </si>
  <si>
    <t>Dipartimento del lavoro, dell'impiego, dell'orientamento, dei servizi e delle attività formative</t>
  </si>
  <si>
    <t>Dipartimento della famiglia Ufficio Speciale Immigrazione</t>
  </si>
  <si>
    <t>ASSESSORATO REGIONALE DELLA FUNZIONE PUBBLICA E DEL PERSONALE</t>
  </si>
  <si>
    <t>Dipartimento delle autonomie locali</t>
  </si>
  <si>
    <t>Dipartimento delle infrastrutture, della mobilità e dei trasporti- Motorizzazione</t>
  </si>
  <si>
    <t>Ufficio Speciale per Ia chiusura e liquidazione degli interventi a valere sul Piano dell'Offerta Formativa anni 1987-2011 e sull'obbligo di istruzione e formazione, anni 2008-2013</t>
  </si>
  <si>
    <t>ERSU Messina</t>
  </si>
  <si>
    <t>ASSESSORATO REGIONALE DELL'AGRICOLTURA, DELLO SVILUPPO RURALE E DELLA PESCA</t>
  </si>
  <si>
    <t>Dipartimento Agricoltura</t>
  </si>
  <si>
    <t>Dipartimento Sviluppo Rurale</t>
  </si>
  <si>
    <t>Dipartimento della pesca mediterranea</t>
  </si>
  <si>
    <t>Dipartimento per la pianificazione strategica</t>
  </si>
  <si>
    <t>Dipartimento per le attività sanitarie e Osservatorio epidemiologico</t>
  </si>
  <si>
    <t>Dipartimento dell'ambiente</t>
  </si>
  <si>
    <t xml:space="preserve">Dipartimento dell'urbanistica                                          </t>
  </si>
  <si>
    <t xml:space="preserve">Comando del corpo forestale della Regione siciliana     </t>
  </si>
  <si>
    <t>Dipartimento del turismo, dello sport e dello spettacolo</t>
  </si>
  <si>
    <r>
      <rPr>
        <sz val="8"/>
        <rFont val="Arial"/>
        <family val="2"/>
      </rPr>
      <t xml:space="preserve">Nella Colonna </t>
    </r>
    <r>
      <rPr>
        <u val="single"/>
        <sz val="8"/>
        <rFont val="Arial"/>
        <family val="2"/>
      </rPr>
      <t>giorni lavorativ</t>
    </r>
    <r>
      <rPr>
        <sz val="8"/>
        <rFont val="Arial"/>
        <family val="2"/>
      </rPr>
      <t>i sono computati tutti i giorni del trimestre di riferimento, escluso i sabati, le domeniche e i festivi - per il numero delle risorse umane in servizio presso ciascuna struttura organizzativa</t>
    </r>
  </si>
  <si>
    <t>Nei giorni di assenza sono compresi:</t>
  </si>
  <si>
    <t>Numero complessivo di giorni di assenza del personale non dirigenziale a tempo indeterminato e di tutto il personale dirigenziale (a tempo determinato e indeterminato) rilevato nel mese, calcolato facendo riferimento alle sole giornate lavorative.</t>
  </si>
  <si>
    <t>Numero complessivo di giorni di assenza per altri motivi retribuiti del personale non dirigenziale a tempo indeterminato e di tutto il personale dirigenziale (a tempo determinato e indeterminato), calcolato con riferimento alle sole giornate lavorative.</t>
  </si>
  <si>
    <t>Sono comprese le assenze per maternità retribuite e le assenze dovute a permessi di cui alla L. 104/92 solo quando usufruiti per l'intera giornata. Sono escluse le ferie e i permessi a ore.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</si>
</sst>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"/>
    <numFmt numFmtId="168" formatCode="0.00%"/>
  </numFmts>
  <fonts count="21"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4" fillId="4" borderId="0" applyNumberFormat="0" applyBorder="0" applyAlignment="0" applyProtection="0"/>
    <xf numFmtId="164" fontId="5" fillId="5" borderId="0" applyNumberFormat="0" applyBorder="0" applyAlignment="0" applyProtection="0"/>
    <xf numFmtId="164" fontId="5" fillId="0" borderId="0" applyNumberFormat="0" applyFill="0" applyBorder="0" applyAlignment="0" applyProtection="0"/>
    <xf numFmtId="164" fontId="4" fillId="6" borderId="0" applyNumberFormat="0" applyBorder="0" applyAlignment="0" applyProtection="0"/>
    <xf numFmtId="164" fontId="6" fillId="7" borderId="0" applyNumberFormat="0" applyBorder="0" applyAlignment="0" applyProtection="0"/>
    <xf numFmtId="164" fontId="1" fillId="8" borderId="0" applyNumberFormat="0" applyBorder="0" applyAlignment="0" applyProtection="0"/>
    <xf numFmtId="164" fontId="7" fillId="7" borderId="1" applyNumberFormat="0" applyAlignment="0" applyProtection="0"/>
    <xf numFmtId="164" fontId="8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5" fontId="9" fillId="9" borderId="2" xfId="0" applyNumberFormat="1" applyFont="1" applyFill="1" applyBorder="1" applyAlignment="1">
      <alignment horizontal="left" vertical="center"/>
    </xf>
    <xf numFmtId="164" fontId="0" fillId="0" borderId="3" xfId="0" applyFont="1" applyBorder="1" applyAlignment="1">
      <alignment horizontal="left" vertical="center" wrapText="1"/>
    </xf>
    <xf numFmtId="164" fontId="0" fillId="0" borderId="4" xfId="0" applyBorder="1" applyAlignment="1">
      <alignment/>
    </xf>
    <xf numFmtId="164" fontId="10" fillId="0" borderId="5" xfId="0" applyFont="1" applyBorder="1" applyAlignment="1">
      <alignment horizontal="center"/>
    </xf>
    <xf numFmtId="164" fontId="0" fillId="10" borderId="5" xfId="0" applyFill="1" applyBorder="1" applyAlignment="1">
      <alignment/>
    </xf>
    <xf numFmtId="164" fontId="0" fillId="0" borderId="0" xfId="0" applyFill="1" applyBorder="1" applyAlignment="1">
      <alignment/>
    </xf>
    <xf numFmtId="164" fontId="10" fillId="0" borderId="5" xfId="0" applyFont="1" applyFill="1" applyBorder="1" applyAlignment="1">
      <alignment horizontal="center"/>
    </xf>
    <xf numFmtId="165" fontId="9" fillId="9" borderId="6" xfId="0" applyNumberFormat="1" applyFont="1" applyFill="1" applyBorder="1" applyAlignment="1">
      <alignment horizontal="left" vertical="center"/>
    </xf>
    <xf numFmtId="164" fontId="0" fillId="0" borderId="5" xfId="0" applyFont="1" applyBorder="1" applyAlignment="1">
      <alignment horizontal="left" vertical="top" wrapText="1"/>
    </xf>
    <xf numFmtId="164" fontId="11" fillId="11" borderId="0" xfId="0" applyFont="1" applyFill="1" applyBorder="1" applyAlignment="1">
      <alignment horizontal="left" vertical="center" wrapText="1"/>
    </xf>
    <xf numFmtId="164" fontId="0" fillId="0" borderId="0" xfId="0" applyFont="1" applyAlignment="1">
      <alignment horizontal="justify" wrapText="1"/>
    </xf>
    <xf numFmtId="164" fontId="12" fillId="0" borderId="5" xfId="0" applyFont="1" applyBorder="1" applyAlignment="1">
      <alignment horizontal="left" vertical="top" wrapText="1"/>
    </xf>
    <xf numFmtId="164" fontId="0" fillId="0" borderId="5" xfId="0" applyFont="1" applyBorder="1" applyAlignment="1">
      <alignment horizontal="center" vertical="center" wrapText="1"/>
    </xf>
    <xf numFmtId="164" fontId="13" fillId="2" borderId="5" xfId="0" applyFont="1" applyFill="1" applyBorder="1" applyAlignment="1">
      <alignment horizontal="left" vertical="center" wrapText="1"/>
    </xf>
    <xf numFmtId="164" fontId="14" fillId="12" borderId="7" xfId="0" applyFont="1" applyFill="1" applyBorder="1" applyAlignment="1">
      <alignment horizontal="center"/>
    </xf>
    <xf numFmtId="164" fontId="14" fillId="12" borderId="8" xfId="0" applyFont="1" applyFill="1" applyBorder="1" applyAlignment="1">
      <alignment horizontal="center"/>
    </xf>
    <xf numFmtId="164" fontId="15" fillId="13" borderId="9" xfId="0" applyFont="1" applyFill="1" applyBorder="1" applyAlignment="1">
      <alignment horizontal="left" vertical="center" wrapText="1"/>
    </xf>
    <xf numFmtId="164" fontId="13" fillId="0" borderId="5" xfId="0" applyNumberFormat="1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0" fillId="0" borderId="5" xfId="0" applyFont="1" applyBorder="1" applyAlignment="1" applyProtection="1">
      <alignment horizontal="center" vertical="center" wrapText="1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5" fontId="10" fillId="0" borderId="0" xfId="0" applyNumberFormat="1" applyFont="1" applyBorder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5" fontId="10" fillId="2" borderId="5" xfId="0" applyNumberFormat="1" applyFont="1" applyFill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/>
      <protection hidden="1"/>
    </xf>
    <xf numFmtId="164" fontId="0" fillId="0" borderId="9" xfId="0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3" xfId="0" applyFont="1" applyBorder="1" applyAlignment="1" applyProtection="1">
      <alignment horizontal="left" vertical="center" wrapText="1"/>
      <protection hidden="1"/>
    </xf>
    <xf numFmtId="164" fontId="0" fillId="0" borderId="5" xfId="0" applyNumberFormat="1" applyFont="1" applyBorder="1" applyAlignment="1" applyProtection="1">
      <alignment horizontal="center"/>
      <protection hidden="1"/>
    </xf>
    <xf numFmtId="167" fontId="0" fillId="0" borderId="5" xfId="0" applyNumberFormat="1" applyFont="1" applyBorder="1" applyAlignment="1" applyProtection="1">
      <alignment horizontal="center"/>
      <protection hidden="1"/>
    </xf>
    <xf numFmtId="168" fontId="0" fillId="0" borderId="9" xfId="0" applyNumberFormat="1" applyFont="1" applyBorder="1" applyAlignment="1" applyProtection="1">
      <alignment horizontal="center"/>
      <protection hidden="1"/>
    </xf>
    <xf numFmtId="168" fontId="0" fillId="0" borderId="5" xfId="0" applyNumberFormat="1" applyFont="1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 wrapText="1"/>
      <protection hidden="1"/>
    </xf>
    <xf numFmtId="164" fontId="0" fillId="0" borderId="5" xfId="0" applyFont="1" applyFill="1" applyBorder="1" applyAlignment="1" applyProtection="1">
      <alignment wrapText="1"/>
      <protection hidden="1"/>
    </xf>
    <xf numFmtId="164" fontId="0" fillId="0" borderId="5" xfId="0" applyFont="1" applyBorder="1" applyAlignment="1" applyProtection="1">
      <alignment horizontal="justify" wrapText="1"/>
      <protection hidden="1"/>
    </xf>
    <xf numFmtId="164" fontId="0" fillId="0" borderId="0" xfId="0" applyBorder="1" applyAlignment="1" applyProtection="1">
      <alignment/>
      <protection hidden="1"/>
    </xf>
    <xf numFmtId="168" fontId="0" fillId="0" borderId="5" xfId="0" applyNumberFormat="1" applyBorder="1" applyAlignment="1" applyProtection="1">
      <alignment horizontal="center"/>
      <protection hidden="1"/>
    </xf>
    <xf numFmtId="164" fontId="0" fillId="0" borderId="5" xfId="0" applyNumberFormat="1" applyFill="1" applyBorder="1" applyAlignment="1" applyProtection="1">
      <alignment horizontal="center"/>
      <protection hidden="1"/>
    </xf>
    <xf numFmtId="168" fontId="0" fillId="0" borderId="5" xfId="0" applyNumberFormat="1" applyFill="1" applyBorder="1" applyAlignment="1" applyProtection="1">
      <alignment horizontal="center"/>
      <protection hidden="1"/>
    </xf>
    <xf numFmtId="164" fontId="0" fillId="0" borderId="5" xfId="0" applyFont="1" applyFill="1" applyBorder="1" applyAlignment="1" applyProtection="1">
      <alignment horizontal="left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5" xfId="0" applyFont="1" applyBorder="1" applyAlignment="1" applyProtection="1">
      <alignment horizontal="left" wrapText="1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164" fontId="0" fillId="11" borderId="12" xfId="0" applyFont="1" applyFill="1" applyBorder="1" applyAlignment="1" applyProtection="1">
      <alignment wrapText="1"/>
      <protection hidden="1"/>
    </xf>
    <xf numFmtId="164" fontId="0" fillId="0" borderId="12" xfId="0" applyNumberFormat="1" applyFon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11" borderId="5" xfId="0" applyFont="1" applyFill="1" applyBorder="1" applyAlignment="1" applyProtection="1">
      <alignment wrapText="1"/>
      <protection hidden="1"/>
    </xf>
    <xf numFmtId="164" fontId="0" fillId="0" borderId="10" xfId="0" applyFont="1" applyBorder="1" applyAlignment="1" applyProtection="1">
      <alignment wrapText="1"/>
      <protection hidden="1"/>
    </xf>
    <xf numFmtId="164" fontId="0" fillId="0" borderId="10" xfId="0" applyFont="1" applyBorder="1" applyAlignment="1" applyProtection="1">
      <alignment horizontal="center"/>
      <protection hidden="1"/>
    </xf>
    <xf numFmtId="164" fontId="0" fillId="0" borderId="10" xfId="0" applyBorder="1" applyAlignment="1" applyProtection="1">
      <alignment horizontal="center"/>
      <protection hidden="1"/>
    </xf>
    <xf numFmtId="168" fontId="0" fillId="0" borderId="10" xfId="0" applyNumberFormat="1" applyBorder="1" applyAlignment="1" applyProtection="1">
      <alignment horizontal="center"/>
      <protection hidden="1"/>
    </xf>
    <xf numFmtId="164" fontId="0" fillId="0" borderId="12" xfId="0" applyFont="1" applyBorder="1" applyAlignment="1" applyProtection="1">
      <alignment wrapText="1"/>
      <protection hidden="1"/>
    </xf>
    <xf numFmtId="168" fontId="0" fillId="0" borderId="12" xfId="0" applyNumberFormat="1" applyBorder="1" applyAlignment="1" applyProtection="1">
      <alignment horizontal="center"/>
      <protection hidden="1"/>
    </xf>
    <xf numFmtId="164" fontId="18" fillId="0" borderId="0" xfId="0" applyFont="1" applyBorder="1" applyAlignment="1" applyProtection="1">
      <alignment horizontal="justify" wrapText="1"/>
      <protection hidden="1"/>
    </xf>
    <xf numFmtId="164" fontId="18" fillId="0" borderId="0" xfId="0" applyFont="1" applyAlignment="1" applyProtection="1">
      <alignment horizontal="justify"/>
      <protection hidden="1"/>
    </xf>
    <xf numFmtId="164" fontId="18" fillId="0" borderId="0" xfId="0" applyFont="1" applyAlignment="1" applyProtection="1">
      <alignment horizontal="center" wrapText="1"/>
      <protection hidden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vviso 1" xfId="20"/>
    <cellStyle name="Buono 1" xfId="21"/>
    <cellStyle name="Collegamento ipertestuale 1" xfId="22"/>
    <cellStyle name="Enfasi 1 1" xfId="23"/>
    <cellStyle name="Enfasi 2 1" xfId="24"/>
    <cellStyle name="Enfasi 3 1" xfId="25"/>
    <cellStyle name="Enfasi 4" xfId="26"/>
    <cellStyle name="Errore 1" xfId="27"/>
    <cellStyle name="Neutro 1" xfId="28"/>
    <cellStyle name="Non buono 1" xfId="29"/>
    <cellStyle name="Nota 1" xfId="30"/>
    <cellStyle name="Nota a piè di pagina 1" xfId="31"/>
    <cellStyle name="Stato 1" xfId="32"/>
    <cellStyle name="Testo 1" xfId="33"/>
    <cellStyle name="Titolo 1 1" xfId="34"/>
    <cellStyle name="Titolo 2 1" xfId="35"/>
    <cellStyle name="Titolo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workbookViewId="0" topLeftCell="A22">
      <selection activeCell="A29" sqref="A29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24.00390625" style="0" customWidth="1"/>
    <col min="4" max="4" width="18.00390625" style="0" customWidth="1"/>
    <col min="5" max="5" width="22.421875" style="0" customWidth="1"/>
    <col min="6" max="6" width="17.421875" style="0" customWidth="1"/>
    <col min="7" max="7" width="24.7109375" style="0" customWidth="1"/>
    <col min="8" max="8" width="27.421875" style="0" customWidth="1"/>
  </cols>
  <sheetData>
    <row r="1" ht="13.5" customHeight="1"/>
    <row r="2" spans="2:8" ht="19.5" customHeight="1">
      <c r="B2" s="1" t="s">
        <v>0</v>
      </c>
      <c r="C2" s="1"/>
      <c r="D2" s="1"/>
      <c r="E2" s="1"/>
      <c r="F2" s="1"/>
      <c r="G2" s="1"/>
      <c r="H2" s="1"/>
    </row>
    <row r="3" spans="2:4" ht="28.5" customHeight="1">
      <c r="B3" s="2" t="s">
        <v>1</v>
      </c>
      <c r="C3" s="2" t="s">
        <v>2</v>
      </c>
      <c r="D3" s="3"/>
    </row>
    <row r="4" spans="1:4" ht="12.75">
      <c r="A4" s="4" t="s">
        <v>3</v>
      </c>
      <c r="B4" s="5">
        <v>768</v>
      </c>
      <c r="C4" s="5">
        <v>320</v>
      </c>
      <c r="D4" s="6"/>
    </row>
    <row r="5" spans="1:4" ht="12.75">
      <c r="A5" s="7" t="s">
        <v>4</v>
      </c>
      <c r="B5" s="5">
        <v>25</v>
      </c>
      <c r="C5" s="5">
        <v>11</v>
      </c>
      <c r="D5" s="6"/>
    </row>
    <row r="6" spans="1:4" ht="12.75">
      <c r="A6" s="4" t="s">
        <v>5</v>
      </c>
      <c r="B6" s="5">
        <v>12</v>
      </c>
      <c r="C6" s="5">
        <v>5</v>
      </c>
      <c r="D6" s="6"/>
    </row>
    <row r="8" spans="2:8" ht="15">
      <c r="B8" s="8" t="s">
        <v>6</v>
      </c>
      <c r="C8" s="8"/>
      <c r="D8" s="8"/>
      <c r="E8" s="8"/>
      <c r="F8" s="8"/>
      <c r="G8" s="8"/>
      <c r="H8" s="8"/>
    </row>
    <row r="9" spans="2:3" ht="54" customHeight="1">
      <c r="B9" s="9" t="s">
        <v>7</v>
      </c>
      <c r="C9" s="9" t="s">
        <v>8</v>
      </c>
    </row>
    <row r="10" spans="1:3" ht="12.75">
      <c r="A10" s="4" t="s">
        <v>3</v>
      </c>
      <c r="B10" s="5">
        <v>1088</v>
      </c>
      <c r="C10" s="5">
        <v>1472</v>
      </c>
    </row>
    <row r="11" spans="1:3" ht="12.75">
      <c r="A11" s="7" t="s">
        <v>4</v>
      </c>
      <c r="B11" s="5">
        <v>90</v>
      </c>
      <c r="C11" s="5">
        <v>114</v>
      </c>
    </row>
    <row r="12" spans="1:3" ht="12.75">
      <c r="A12" s="4" t="s">
        <v>5</v>
      </c>
      <c r="B12" s="5">
        <v>17</v>
      </c>
      <c r="C12" s="5">
        <v>23</v>
      </c>
    </row>
    <row r="14" spans="2:8" ht="15">
      <c r="B14" s="1" t="s">
        <v>9</v>
      </c>
      <c r="C14" s="1"/>
      <c r="D14" s="1"/>
      <c r="E14" s="1"/>
      <c r="F14" s="1"/>
      <c r="G14" s="1"/>
      <c r="H14" s="1"/>
    </row>
    <row r="15" spans="2:7" ht="39">
      <c r="B15" s="9" t="s">
        <v>10</v>
      </c>
      <c r="C15" s="9" t="s">
        <v>11</v>
      </c>
      <c r="D15" s="9" t="s">
        <v>12</v>
      </c>
      <c r="E15" s="9" t="s">
        <v>13</v>
      </c>
      <c r="F15" s="9" t="s">
        <v>14</v>
      </c>
      <c r="G15" s="9" t="s">
        <v>15</v>
      </c>
    </row>
    <row r="16" spans="1:7" ht="12.75">
      <c r="A16" s="4" t="s">
        <v>3</v>
      </c>
      <c r="B16" s="5">
        <v>12992</v>
      </c>
      <c r="C16" s="5">
        <v>5504</v>
      </c>
      <c r="D16" s="5">
        <v>26368</v>
      </c>
      <c r="E16" s="5">
        <v>6720</v>
      </c>
      <c r="F16" s="5">
        <v>2496</v>
      </c>
      <c r="G16" s="5">
        <v>5056</v>
      </c>
    </row>
    <row r="17" spans="1:7" ht="12.75">
      <c r="A17" s="7" t="s">
        <v>4</v>
      </c>
      <c r="B17" s="5">
        <v>1103</v>
      </c>
      <c r="C17" s="5">
        <v>387</v>
      </c>
      <c r="D17" s="5">
        <v>991</v>
      </c>
      <c r="E17" s="5">
        <v>642</v>
      </c>
      <c r="F17" s="5">
        <v>442</v>
      </c>
      <c r="G17" s="5">
        <v>454</v>
      </c>
    </row>
    <row r="18" spans="1:7" ht="12.75">
      <c r="A18" s="4" t="s">
        <v>5</v>
      </c>
      <c r="B18" s="5">
        <v>203</v>
      </c>
      <c r="C18" s="5">
        <v>86</v>
      </c>
      <c r="D18" s="5">
        <v>412</v>
      </c>
      <c r="E18" s="5">
        <v>105</v>
      </c>
      <c r="F18" s="5">
        <v>39</v>
      </c>
      <c r="G18" s="5">
        <v>79</v>
      </c>
    </row>
    <row r="20" spans="2:8" ht="15.75">
      <c r="B20" s="1" t="s">
        <v>16</v>
      </c>
      <c r="C20" s="1"/>
      <c r="D20" s="1"/>
      <c r="E20" s="1"/>
      <c r="F20" s="1"/>
      <c r="G20" s="1"/>
      <c r="H20" s="1"/>
    </row>
    <row r="21" spans="2:6" ht="36.75" customHeight="1">
      <c r="B21" s="9" t="s">
        <v>17</v>
      </c>
      <c r="C21" s="9" t="s">
        <v>18</v>
      </c>
      <c r="D21" s="9" t="s">
        <v>19</v>
      </c>
      <c r="E21" s="9" t="s">
        <v>20</v>
      </c>
      <c r="F21" s="9" t="s">
        <v>21</v>
      </c>
    </row>
    <row r="22" spans="1:6" ht="12.75">
      <c r="A22" s="4" t="s">
        <v>3</v>
      </c>
      <c r="B22" s="5">
        <v>704</v>
      </c>
      <c r="C22" s="5">
        <v>1344</v>
      </c>
      <c r="D22" s="5">
        <v>1134</v>
      </c>
      <c r="E22" s="5">
        <v>64</v>
      </c>
      <c r="F22" s="5">
        <v>1386</v>
      </c>
    </row>
    <row r="23" spans="1:6" ht="12.75">
      <c r="A23" s="7" t="s">
        <v>4</v>
      </c>
      <c r="B23" s="5">
        <v>31</v>
      </c>
      <c r="C23" s="5">
        <v>123</v>
      </c>
      <c r="D23" s="5">
        <v>47</v>
      </c>
      <c r="E23" s="5">
        <v>0</v>
      </c>
      <c r="F23" s="5">
        <v>259</v>
      </c>
    </row>
    <row r="24" spans="1:6" ht="12.75">
      <c r="A24" s="4" t="s">
        <v>5</v>
      </c>
      <c r="B24" s="5">
        <v>11</v>
      </c>
      <c r="C24" s="5">
        <v>21</v>
      </c>
      <c r="D24" s="5">
        <v>18</v>
      </c>
      <c r="E24" s="5">
        <v>1</v>
      </c>
      <c r="F24" s="5">
        <v>22</v>
      </c>
    </row>
    <row r="25" spans="2:8" ht="15.75">
      <c r="B25" s="1" t="s">
        <v>22</v>
      </c>
      <c r="C25" s="1"/>
      <c r="D25" s="1"/>
      <c r="E25" s="1"/>
      <c r="F25" s="1"/>
      <c r="G25" s="1"/>
      <c r="H25" s="1"/>
    </row>
    <row r="26" spans="2:3" ht="51">
      <c r="B26" s="9" t="s">
        <v>23</v>
      </c>
      <c r="C26" s="9" t="s">
        <v>24</v>
      </c>
    </row>
    <row r="27" spans="1:3" ht="12.75">
      <c r="A27" s="4" t="s">
        <v>3</v>
      </c>
      <c r="B27" s="5">
        <v>640</v>
      </c>
      <c r="C27" s="5">
        <v>6848</v>
      </c>
    </row>
    <row r="28" spans="1:3" ht="12.75">
      <c r="A28" s="7" t="s">
        <v>4</v>
      </c>
      <c r="B28" s="5">
        <v>22</v>
      </c>
      <c r="C28" s="5">
        <v>469</v>
      </c>
    </row>
    <row r="29" spans="1:3" ht="12.75">
      <c r="A29" s="4" t="s">
        <v>5</v>
      </c>
      <c r="B29" s="5">
        <v>10</v>
      </c>
      <c r="C29" s="5">
        <v>107</v>
      </c>
    </row>
    <row r="31" spans="2:8" ht="15.75">
      <c r="B31" s="1" t="s">
        <v>25</v>
      </c>
      <c r="C31" s="1"/>
      <c r="D31" s="1"/>
      <c r="E31" s="1"/>
      <c r="F31" s="1"/>
      <c r="G31" s="1"/>
      <c r="H31" s="1"/>
    </row>
    <row r="32" spans="2:3" ht="66">
      <c r="B32" s="9" t="s">
        <v>26</v>
      </c>
      <c r="C32" s="9" t="s">
        <v>27</v>
      </c>
    </row>
    <row r="33" spans="1:3" ht="12.75">
      <c r="A33" s="4" t="s">
        <v>3</v>
      </c>
      <c r="B33" s="5">
        <v>640</v>
      </c>
      <c r="C33" s="5">
        <v>141824</v>
      </c>
    </row>
    <row r="34" spans="1:3" ht="12.75">
      <c r="A34" s="7" t="s">
        <v>4</v>
      </c>
      <c r="B34" s="5">
        <v>29</v>
      </c>
      <c r="C34" s="5">
        <v>14202</v>
      </c>
    </row>
    <row r="35" spans="1:3" ht="12.75">
      <c r="A35" s="4" t="s">
        <v>5</v>
      </c>
      <c r="B35" s="5">
        <v>10</v>
      </c>
      <c r="C35" s="5">
        <v>2216</v>
      </c>
    </row>
    <row r="36" ht="15">
      <c r="B36" s="10"/>
    </row>
    <row r="37" spans="2:8" ht="12.75" customHeight="1">
      <c r="B37" s="1" t="s">
        <v>28</v>
      </c>
      <c r="C37" s="1"/>
      <c r="D37" s="1"/>
      <c r="E37" s="1"/>
      <c r="F37" s="1"/>
      <c r="G37" s="1"/>
      <c r="H37" s="1"/>
    </row>
    <row r="38" spans="2:8" ht="46.5" customHeight="1">
      <c r="B38" s="9" t="s">
        <v>29</v>
      </c>
      <c r="C38" s="9" t="s">
        <v>30</v>
      </c>
      <c r="D38" s="9" t="s">
        <v>31</v>
      </c>
      <c r="E38" s="9" t="s">
        <v>32</v>
      </c>
      <c r="F38" s="9" t="s">
        <v>33</v>
      </c>
      <c r="G38" s="11" t="s">
        <v>34</v>
      </c>
      <c r="H38" s="9" t="s">
        <v>35</v>
      </c>
    </row>
    <row r="39" spans="1:8" ht="12.75" customHeight="1">
      <c r="A39" s="4" t="s">
        <v>3</v>
      </c>
      <c r="B39" s="5">
        <v>640</v>
      </c>
      <c r="C39" s="5">
        <v>13760</v>
      </c>
      <c r="D39" s="5">
        <v>5184</v>
      </c>
      <c r="E39" s="5">
        <v>1920</v>
      </c>
      <c r="F39" s="5">
        <v>512</v>
      </c>
      <c r="G39" s="5">
        <v>256</v>
      </c>
      <c r="H39" s="5">
        <v>504</v>
      </c>
    </row>
    <row r="40" spans="1:8" ht="12.75" customHeight="1">
      <c r="A40" s="7" t="s">
        <v>4</v>
      </c>
      <c r="B40" s="5">
        <v>6</v>
      </c>
      <c r="C40" s="5">
        <v>1450</v>
      </c>
      <c r="D40" s="5">
        <v>414</v>
      </c>
      <c r="E40" s="5">
        <v>84</v>
      </c>
      <c r="F40" s="5">
        <v>27</v>
      </c>
      <c r="G40" s="5">
        <v>7</v>
      </c>
      <c r="H40" s="5">
        <v>18</v>
      </c>
    </row>
    <row r="41" spans="1:8" ht="12.75" customHeight="1">
      <c r="A41" s="4" t="s">
        <v>5</v>
      </c>
      <c r="B41" s="5">
        <v>10</v>
      </c>
      <c r="C41" s="5">
        <v>215</v>
      </c>
      <c r="D41" s="5">
        <v>81</v>
      </c>
      <c r="E41" s="5">
        <v>30</v>
      </c>
      <c r="F41" s="5">
        <v>8</v>
      </c>
      <c r="G41" s="5">
        <v>4</v>
      </c>
      <c r="H41" s="5">
        <v>8</v>
      </c>
    </row>
    <row r="43" spans="2:8" ht="15.75">
      <c r="B43" s="1" t="s">
        <v>36</v>
      </c>
      <c r="C43" s="1"/>
      <c r="D43" s="1"/>
      <c r="E43" s="1"/>
      <c r="F43" s="1"/>
      <c r="G43" s="1"/>
      <c r="H43" s="1"/>
    </row>
    <row r="44" spans="2:4" ht="52.5">
      <c r="B44" s="9" t="s">
        <v>37</v>
      </c>
      <c r="C44" s="9" t="s">
        <v>38</v>
      </c>
      <c r="D44" s="9" t="s">
        <v>39</v>
      </c>
    </row>
    <row r="45" spans="1:4" ht="12.75">
      <c r="A45" s="4" t="s">
        <v>3</v>
      </c>
      <c r="B45" s="5">
        <v>576</v>
      </c>
      <c r="C45" s="5">
        <v>24832</v>
      </c>
      <c r="D45" s="5"/>
    </row>
    <row r="46" spans="1:4" ht="12.75">
      <c r="A46" s="7" t="s">
        <v>4</v>
      </c>
      <c r="B46" s="5">
        <v>76</v>
      </c>
      <c r="C46" s="5">
        <v>1905</v>
      </c>
      <c r="D46" s="5"/>
    </row>
    <row r="47" spans="1:4" ht="12.75">
      <c r="A47" s="4" t="s">
        <v>5</v>
      </c>
      <c r="B47" s="5">
        <v>9</v>
      </c>
      <c r="C47" s="5">
        <v>388</v>
      </c>
      <c r="D47" s="5"/>
    </row>
    <row r="49" spans="2:8" ht="15.75">
      <c r="B49" s="1" t="s">
        <v>40</v>
      </c>
      <c r="C49" s="1"/>
      <c r="D49" s="1"/>
      <c r="E49" s="1"/>
      <c r="F49" s="1"/>
      <c r="G49" s="1"/>
      <c r="H49" s="1"/>
    </row>
    <row r="50" spans="2:5" ht="89.25">
      <c r="B50" s="9" t="s">
        <v>41</v>
      </c>
      <c r="C50" s="9" t="s">
        <v>42</v>
      </c>
      <c r="D50" s="9" t="s">
        <v>43</v>
      </c>
      <c r="E50" s="9" t="s">
        <v>44</v>
      </c>
    </row>
    <row r="51" spans="1:5" ht="12.75">
      <c r="A51" s="4" t="s">
        <v>3</v>
      </c>
      <c r="B51" s="5">
        <v>512</v>
      </c>
      <c r="C51" s="5">
        <v>7616</v>
      </c>
      <c r="D51" s="5">
        <v>124224</v>
      </c>
      <c r="E51" s="5">
        <v>384</v>
      </c>
    </row>
    <row r="52" spans="1:5" ht="12.75">
      <c r="A52" s="7" t="s">
        <v>4</v>
      </c>
      <c r="B52" s="5">
        <v>13</v>
      </c>
      <c r="C52" s="5">
        <v>617</v>
      </c>
      <c r="D52" s="5">
        <v>14133</v>
      </c>
      <c r="E52" s="5">
        <v>29</v>
      </c>
    </row>
    <row r="53" spans="1:5" ht="12.75">
      <c r="A53" s="4" t="s">
        <v>5</v>
      </c>
      <c r="B53" s="5">
        <v>8</v>
      </c>
      <c r="C53" s="5">
        <v>119</v>
      </c>
      <c r="D53" s="5">
        <v>1941</v>
      </c>
      <c r="E53" s="5">
        <v>6</v>
      </c>
    </row>
    <row r="55" spans="2:8" ht="15">
      <c r="B55" s="1" t="s">
        <v>45</v>
      </c>
      <c r="C55" s="1"/>
      <c r="D55" s="1"/>
      <c r="E55" s="1"/>
      <c r="F55" s="1"/>
      <c r="G55" s="1"/>
      <c r="H55" s="1"/>
    </row>
    <row r="56" spans="2:4" ht="63.75">
      <c r="B56" s="9" t="s">
        <v>46</v>
      </c>
      <c r="C56" s="9" t="s">
        <v>47</v>
      </c>
      <c r="D56" s="9" t="s">
        <v>48</v>
      </c>
    </row>
    <row r="57" spans="1:4" ht="14.25">
      <c r="A57" s="4" t="s">
        <v>3</v>
      </c>
      <c r="B57" s="5">
        <v>896</v>
      </c>
      <c r="C57" s="5">
        <v>4096</v>
      </c>
      <c r="D57" s="5">
        <v>29312</v>
      </c>
    </row>
    <row r="58" spans="1:4" ht="12.75">
      <c r="A58" s="7" t="s">
        <v>4</v>
      </c>
      <c r="B58" s="5">
        <v>55</v>
      </c>
      <c r="C58" s="5">
        <v>361</v>
      </c>
      <c r="D58" s="5">
        <v>2807</v>
      </c>
    </row>
    <row r="59" spans="1:4" ht="12.75">
      <c r="A59" s="4" t="s">
        <v>5</v>
      </c>
      <c r="B59" s="5">
        <v>14</v>
      </c>
      <c r="C59" s="5">
        <v>64</v>
      </c>
      <c r="D59" s="5">
        <v>458</v>
      </c>
    </row>
    <row r="61" spans="2:8" ht="15.75">
      <c r="B61" s="1" t="s">
        <v>49</v>
      </c>
      <c r="C61" s="1"/>
      <c r="D61" s="1"/>
      <c r="E61" s="1"/>
      <c r="F61" s="1"/>
      <c r="G61" s="1"/>
      <c r="H61" s="1"/>
    </row>
    <row r="62" spans="2:4" ht="52.5">
      <c r="B62" s="9" t="s">
        <v>50</v>
      </c>
      <c r="C62" s="9" t="s">
        <v>51</v>
      </c>
      <c r="D62" s="9" t="s">
        <v>52</v>
      </c>
    </row>
    <row r="63" spans="1:4" ht="12.75">
      <c r="A63" s="4" t="s">
        <v>3</v>
      </c>
      <c r="B63" s="5">
        <v>610</v>
      </c>
      <c r="C63" s="5">
        <v>33024</v>
      </c>
      <c r="D63" s="5">
        <v>51648</v>
      </c>
    </row>
    <row r="64" spans="1:4" ht="12.75">
      <c r="A64" s="7" t="s">
        <v>4</v>
      </c>
      <c r="B64" s="5">
        <v>1</v>
      </c>
      <c r="C64" s="5">
        <v>2888</v>
      </c>
      <c r="D64" s="5">
        <v>9437</v>
      </c>
    </row>
    <row r="65" spans="1:4" ht="12.75">
      <c r="A65" s="4" t="s">
        <v>5</v>
      </c>
      <c r="B65" s="5">
        <v>10</v>
      </c>
      <c r="C65" s="5">
        <v>516</v>
      </c>
      <c r="D65" s="5">
        <v>807</v>
      </c>
    </row>
    <row r="67" spans="2:8" ht="15.75">
      <c r="B67" s="1" t="s">
        <v>53</v>
      </c>
      <c r="C67" s="1"/>
      <c r="D67" s="1"/>
      <c r="E67" s="1"/>
      <c r="F67" s="1"/>
      <c r="G67" s="1"/>
      <c r="H67" s="1"/>
    </row>
    <row r="68" spans="2:6" ht="84" customHeight="1">
      <c r="B68" s="9" t="s">
        <v>54</v>
      </c>
      <c r="C68" s="9" t="s">
        <v>55</v>
      </c>
      <c r="D68" s="9" t="s">
        <v>56</v>
      </c>
      <c r="E68" s="12" t="s">
        <v>57</v>
      </c>
      <c r="F68" s="13" t="s">
        <v>58</v>
      </c>
    </row>
    <row r="69" spans="1:6" ht="12.75">
      <c r="A69" s="4" t="s">
        <v>3</v>
      </c>
      <c r="B69" s="5">
        <v>640</v>
      </c>
      <c r="C69" s="5">
        <v>5888</v>
      </c>
      <c r="D69" s="5">
        <v>3776</v>
      </c>
      <c r="E69" s="5">
        <v>576</v>
      </c>
      <c r="F69" s="5">
        <v>2368</v>
      </c>
    </row>
    <row r="70" spans="1:6" ht="12.75">
      <c r="A70" s="7" t="s">
        <v>4</v>
      </c>
      <c r="B70" s="5">
        <v>38</v>
      </c>
      <c r="C70" s="5">
        <v>492</v>
      </c>
      <c r="D70" s="5">
        <v>414</v>
      </c>
      <c r="E70" s="5">
        <v>56</v>
      </c>
      <c r="F70" s="5">
        <v>445</v>
      </c>
    </row>
    <row r="71" spans="1:6" ht="12.75">
      <c r="A71" s="4" t="s">
        <v>5</v>
      </c>
      <c r="B71" s="5">
        <v>10</v>
      </c>
      <c r="C71" s="5">
        <v>92</v>
      </c>
      <c r="D71" s="5">
        <v>59</v>
      </c>
      <c r="E71" s="5">
        <v>9</v>
      </c>
      <c r="F71" s="5">
        <v>37</v>
      </c>
    </row>
    <row r="73" spans="2:8" ht="15.75">
      <c r="B73" s="1" t="s">
        <v>59</v>
      </c>
      <c r="C73" s="1"/>
      <c r="D73" s="1"/>
      <c r="E73" s="1"/>
      <c r="F73" s="1"/>
      <c r="G73" s="1"/>
      <c r="H73" s="1"/>
    </row>
    <row r="74" spans="2:5" ht="78.75">
      <c r="B74" s="9" t="s">
        <v>60</v>
      </c>
      <c r="C74" s="9" t="s">
        <v>61</v>
      </c>
      <c r="D74" s="9" t="s">
        <v>62</v>
      </c>
      <c r="E74" s="9" t="s">
        <v>63</v>
      </c>
    </row>
    <row r="75" spans="1:5" ht="12.75">
      <c r="A75" s="4" t="s">
        <v>3</v>
      </c>
      <c r="B75" s="5">
        <v>640</v>
      </c>
      <c r="C75" s="5">
        <v>84992</v>
      </c>
      <c r="D75" s="5">
        <v>29120</v>
      </c>
      <c r="E75" s="5">
        <v>4160</v>
      </c>
    </row>
    <row r="76" spans="1:5" ht="12.75">
      <c r="A76" s="7" t="s">
        <v>4</v>
      </c>
      <c r="B76" s="5">
        <v>57</v>
      </c>
      <c r="C76" s="5">
        <v>9412</v>
      </c>
      <c r="D76" s="5">
        <v>2031</v>
      </c>
      <c r="E76" s="5">
        <v>345</v>
      </c>
    </row>
    <row r="77" spans="1:5" ht="12.75">
      <c r="A77" s="4" t="s">
        <v>5</v>
      </c>
      <c r="B77" s="5">
        <v>10</v>
      </c>
      <c r="C77" s="5">
        <v>1328</v>
      </c>
      <c r="D77" s="5">
        <v>455</v>
      </c>
      <c r="E77" s="5">
        <v>65</v>
      </c>
    </row>
    <row r="79" spans="2:8" ht="15.75">
      <c r="B79" s="1" t="s">
        <v>64</v>
      </c>
      <c r="C79" s="1"/>
      <c r="D79" s="1"/>
      <c r="E79" s="1"/>
      <c r="F79" s="1"/>
      <c r="G79" s="1"/>
      <c r="H79" s="1"/>
    </row>
    <row r="80" spans="2:5" ht="52.5">
      <c r="B80" s="9" t="s">
        <v>65</v>
      </c>
      <c r="C80" s="9" t="s">
        <v>66</v>
      </c>
      <c r="D80" s="9" t="s">
        <v>67</v>
      </c>
      <c r="E80" s="9" t="s">
        <v>68</v>
      </c>
    </row>
    <row r="81" spans="1:5" ht="12.75">
      <c r="A81" s="4" t="s">
        <v>3</v>
      </c>
      <c r="B81" s="5">
        <v>630</v>
      </c>
      <c r="C81" s="5">
        <v>7308</v>
      </c>
      <c r="D81" s="5">
        <v>4864</v>
      </c>
      <c r="E81" s="5">
        <v>252</v>
      </c>
    </row>
    <row r="82" spans="1:5" ht="12.75">
      <c r="A82" s="7" t="s">
        <v>4</v>
      </c>
      <c r="B82" s="5">
        <v>29</v>
      </c>
      <c r="C82" s="5">
        <v>401</v>
      </c>
      <c r="D82" s="5">
        <v>245</v>
      </c>
      <c r="E82" s="5">
        <v>3</v>
      </c>
    </row>
    <row r="83" spans="1:5" ht="12.75">
      <c r="A83" s="4" t="s">
        <v>5</v>
      </c>
      <c r="B83" s="5">
        <v>10</v>
      </c>
      <c r="C83" s="5">
        <v>116</v>
      </c>
      <c r="D83" s="5">
        <v>76</v>
      </c>
      <c r="E83" s="5">
        <v>4</v>
      </c>
    </row>
    <row r="85" spans="2:8" ht="15.75">
      <c r="B85" s="1" t="s">
        <v>69</v>
      </c>
      <c r="C85" s="1"/>
      <c r="D85" s="1"/>
      <c r="E85" s="1"/>
      <c r="F85" s="1"/>
      <c r="G85" s="1"/>
      <c r="H85" s="1"/>
    </row>
    <row r="86" spans="2:5" ht="51">
      <c r="B86" s="9" t="s">
        <v>70</v>
      </c>
      <c r="C86" s="9" t="s">
        <v>71</v>
      </c>
      <c r="D86" s="9" t="s">
        <v>72</v>
      </c>
      <c r="E86" s="9" t="s">
        <v>73</v>
      </c>
    </row>
    <row r="87" spans="1:5" ht="12.75">
      <c r="A87" s="4" t="s">
        <v>3</v>
      </c>
      <c r="B87" s="5">
        <v>576</v>
      </c>
      <c r="C87" s="5">
        <v>14784</v>
      </c>
      <c r="D87" s="5">
        <v>4160</v>
      </c>
      <c r="E87" s="5">
        <v>48448</v>
      </c>
    </row>
    <row r="88" spans="1:5" ht="12.75">
      <c r="A88" s="7" t="s">
        <v>4</v>
      </c>
      <c r="B88" s="5">
        <v>3</v>
      </c>
      <c r="C88" s="5">
        <v>1529</v>
      </c>
      <c r="D88" s="5">
        <v>218</v>
      </c>
      <c r="E88" s="5">
        <v>3488</v>
      </c>
    </row>
    <row r="89" spans="1:5" ht="12.75">
      <c r="A89" s="4" t="s">
        <v>5</v>
      </c>
      <c r="B89" s="5">
        <v>9</v>
      </c>
      <c r="C89" s="5">
        <v>231</v>
      </c>
      <c r="D89" s="5">
        <v>65</v>
      </c>
      <c r="E89" s="5">
        <v>757</v>
      </c>
    </row>
    <row r="91" spans="2:8" ht="15.75">
      <c r="B91" s="1" t="s">
        <v>74</v>
      </c>
      <c r="C91" s="1"/>
      <c r="D91" s="1"/>
      <c r="E91" s="1"/>
      <c r="F91" s="1"/>
      <c r="G91" s="1"/>
      <c r="H91" s="1"/>
    </row>
    <row r="92" spans="2:3" ht="63.75">
      <c r="B92" s="9" t="s">
        <v>75</v>
      </c>
      <c r="C92" s="9" t="s">
        <v>76</v>
      </c>
    </row>
    <row r="93" spans="1:3" ht="12.75">
      <c r="A93" s="4" t="s">
        <v>3</v>
      </c>
      <c r="B93" s="5">
        <v>448</v>
      </c>
      <c r="C93" s="5">
        <v>14912</v>
      </c>
    </row>
    <row r="94" spans="1:3" ht="12.75">
      <c r="A94" s="7" t="s">
        <v>4</v>
      </c>
      <c r="B94" s="5">
        <v>15</v>
      </c>
      <c r="C94" s="5">
        <v>1232</v>
      </c>
    </row>
    <row r="95" spans="1:3" ht="12.75">
      <c r="A95" s="4" t="s">
        <v>5</v>
      </c>
      <c r="B95" s="5">
        <v>7</v>
      </c>
      <c r="C95" s="5">
        <v>233</v>
      </c>
    </row>
    <row r="97" ht="15">
      <c r="B97" s="14" t="s">
        <v>77</v>
      </c>
    </row>
    <row r="98" ht="12.75">
      <c r="B98" s="9" t="s">
        <v>77</v>
      </c>
    </row>
    <row r="99" spans="1:2" ht="12.75">
      <c r="A99" s="4" t="s">
        <v>3</v>
      </c>
      <c r="B99" s="5">
        <v>3648</v>
      </c>
    </row>
    <row r="100" spans="1:2" ht="12.75">
      <c r="A100" s="7" t="s">
        <v>4</v>
      </c>
      <c r="B100" s="5">
        <v>269</v>
      </c>
    </row>
    <row r="101" spans="1:2" ht="12.75">
      <c r="A101" s="4" t="s">
        <v>5</v>
      </c>
      <c r="B101" s="5">
        <v>57</v>
      </c>
    </row>
    <row r="103" ht="52.5" customHeight="1"/>
    <row r="105" spans="2:4" ht="17.25">
      <c r="B105" s="15" t="s">
        <v>78</v>
      </c>
      <c r="C105" s="15"/>
      <c r="D105" s="16"/>
    </row>
    <row r="106" spans="2:4" ht="15" customHeight="1">
      <c r="B106" s="17" t="s">
        <v>79</v>
      </c>
      <c r="C106" s="17"/>
      <c r="D106" s="18">
        <f aca="true" t="shared" si="0" ref="D106:D108">SUM(B4+C4+B10+C10+B16+C16+D16+E16+F16+G16+B22+C22+D22+E22+F22+B27+C27+B33+C33+B39+C39+D39+E39+F39+G39+H39+B45+C45+D45+B51+C51+D51+E51+B57+C57+D57+B63+C63+D63+B69+C69+D69+E69+F69+B75+C75+D75+E75+B81+C81+D81+E81+B87+C87+D87+E87+B93+C93+B99)</f>
        <v>750064</v>
      </c>
    </row>
    <row r="107" spans="2:4" ht="15" customHeight="1">
      <c r="B107" s="17" t="s">
        <v>80</v>
      </c>
      <c r="C107" s="17"/>
      <c r="D107" s="18">
        <f t="shared" si="0"/>
        <v>74491</v>
      </c>
    </row>
    <row r="108" spans="2:4" ht="15" customHeight="1">
      <c r="B108" s="17" t="s">
        <v>81</v>
      </c>
      <c r="C108" s="17"/>
      <c r="D108" s="18">
        <f t="shared" si="0"/>
        <v>11723</v>
      </c>
    </row>
  </sheetData>
  <sheetProtection selectLockedCells="1" selectUnlockedCells="1"/>
  <mergeCells count="19">
    <mergeCell ref="B2:H2"/>
    <mergeCell ref="B8:H8"/>
    <mergeCell ref="B14:H14"/>
    <mergeCell ref="B20:H20"/>
    <mergeCell ref="B25:H25"/>
    <mergeCell ref="B31:H31"/>
    <mergeCell ref="B37:H37"/>
    <mergeCell ref="B43:H43"/>
    <mergeCell ref="B49:H49"/>
    <mergeCell ref="B55:H55"/>
    <mergeCell ref="B61:H61"/>
    <mergeCell ref="B67:H67"/>
    <mergeCell ref="B73:H73"/>
    <mergeCell ref="B79:H79"/>
    <mergeCell ref="B85:H85"/>
    <mergeCell ref="B91:H91"/>
    <mergeCell ref="B106:C106"/>
    <mergeCell ref="B107:C107"/>
    <mergeCell ref="B108:C10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25">
      <selection activeCell="F25" sqref="F25"/>
    </sheetView>
  </sheetViews>
  <sheetFormatPr defaultColWidth="9.140625" defaultRowHeight="12.75"/>
  <cols>
    <col min="1" max="1" width="54.421875" style="19" customWidth="1"/>
    <col min="2" max="2" width="14.421875" style="20" customWidth="1"/>
    <col min="3" max="4" width="15.421875" style="20" customWidth="1"/>
    <col min="5" max="5" width="13.7109375" style="20" customWidth="1"/>
    <col min="6" max="6" width="16.00390625" style="20" customWidth="1"/>
    <col min="7" max="7" width="9.7109375" style="19" customWidth="1"/>
    <col min="8" max="8" width="14.140625" style="19" customWidth="1"/>
    <col min="9" max="9" width="10.140625" style="19" customWidth="1"/>
    <col min="10" max="16384" width="8.57421875" style="19" customWidth="1"/>
  </cols>
  <sheetData>
    <row r="1" spans="1:6" ht="12.75" customHeight="1">
      <c r="A1" s="21" t="s">
        <v>82</v>
      </c>
      <c r="B1" s="21"/>
      <c r="C1" s="21"/>
      <c r="D1" s="21"/>
      <c r="E1" s="21"/>
      <c r="F1" s="21"/>
    </row>
    <row r="2" spans="1:6" ht="33.75" customHeight="1">
      <c r="A2" s="21"/>
      <c r="B2" s="21"/>
      <c r="C2" s="21"/>
      <c r="D2" s="21"/>
      <c r="E2" s="21"/>
      <c r="F2" s="21"/>
    </row>
    <row r="3" spans="1:9" ht="45">
      <c r="A3" s="22" t="s">
        <v>83</v>
      </c>
      <c r="B3" s="22" t="s">
        <v>84</v>
      </c>
      <c r="C3" s="22" t="s">
        <v>85</v>
      </c>
      <c r="D3" s="22" t="s">
        <v>86</v>
      </c>
      <c r="E3" s="23" t="s">
        <v>87</v>
      </c>
      <c r="F3" s="22" t="s">
        <v>88</v>
      </c>
      <c r="G3" s="24"/>
      <c r="H3" s="25"/>
      <c r="I3" s="25"/>
    </row>
    <row r="4" spans="1:9" ht="12.75">
      <c r="A4" s="26" t="s">
        <v>0</v>
      </c>
      <c r="B4" s="27"/>
      <c r="C4" s="27"/>
      <c r="D4" s="27"/>
      <c r="E4" s="28"/>
      <c r="F4" s="27"/>
      <c r="G4" s="29"/>
      <c r="H4" s="20"/>
      <c r="I4" s="20"/>
    </row>
    <row r="5" spans="1:6" ht="12.75">
      <c r="A5" s="30" t="s">
        <v>1</v>
      </c>
      <c r="B5" s="31">
        <f>'4 TRIMESTRE 2021'!B4</f>
        <v>768</v>
      </c>
      <c r="C5" s="31">
        <f>'4 TRIMESTRE 2021'!B5</f>
        <v>25</v>
      </c>
      <c r="D5" s="32">
        <f aca="true" t="shared" si="0" ref="D5:D6">B5-C5</f>
        <v>743</v>
      </c>
      <c r="E5" s="33">
        <f aca="true" t="shared" si="1" ref="E5:E6">IF(B5,C5/B5,0)</f>
        <v>0.032552083333333336</v>
      </c>
      <c r="F5" s="34">
        <f aca="true" t="shared" si="2" ref="F5:F6">IF(D5,D5/B5,0)</f>
        <v>0.9674479166666666</v>
      </c>
    </row>
    <row r="6" spans="1:6" ht="12.75">
      <c r="A6" s="30" t="s">
        <v>2</v>
      </c>
      <c r="B6" s="31">
        <f>'4 TRIMESTRE 2021'!C4</f>
        <v>320</v>
      </c>
      <c r="C6" s="31">
        <f>'4 TRIMESTRE 2021'!C5</f>
        <v>11</v>
      </c>
      <c r="D6" s="31">
        <f t="shared" si="0"/>
        <v>309</v>
      </c>
      <c r="E6" s="33">
        <f t="shared" si="1"/>
        <v>0.034375</v>
      </c>
      <c r="F6" s="34">
        <f t="shared" si="2"/>
        <v>0.965625</v>
      </c>
    </row>
    <row r="7" spans="1:6" ht="12.75">
      <c r="A7" s="26" t="s">
        <v>6</v>
      </c>
      <c r="B7" s="31"/>
      <c r="C7" s="31"/>
      <c r="D7" s="31"/>
      <c r="E7" s="33"/>
      <c r="F7" s="34"/>
    </row>
    <row r="8" spans="1:6" ht="26.25">
      <c r="A8" s="35" t="s">
        <v>7</v>
      </c>
      <c r="B8" s="31">
        <f>'4 TRIMESTRE 2021'!B10</f>
        <v>1088</v>
      </c>
      <c r="C8" s="31">
        <f>'4 TRIMESTRE 2021'!B11</f>
        <v>90</v>
      </c>
      <c r="D8" s="31">
        <f aca="true" t="shared" si="3" ref="D8:D9">B8-C8</f>
        <v>998</v>
      </c>
      <c r="E8" s="33">
        <f aca="true" t="shared" si="4" ref="E8:E9">IF(B8,C8/B8,0)</f>
        <v>0.08272058823529412</v>
      </c>
      <c r="F8" s="34">
        <f aca="true" t="shared" si="5" ref="F8:F9">IF(D8,D8/B8,0)</f>
        <v>0.9172794117647058</v>
      </c>
    </row>
    <row r="9" spans="1:6" ht="26.25">
      <c r="A9" s="35" t="s">
        <v>89</v>
      </c>
      <c r="B9" s="31">
        <f>'4 TRIMESTRE 2021'!C10</f>
        <v>1472</v>
      </c>
      <c r="C9" s="31">
        <f>'4 TRIMESTRE 2021'!C11</f>
        <v>114</v>
      </c>
      <c r="D9" s="31">
        <f t="shared" si="3"/>
        <v>1358</v>
      </c>
      <c r="E9" s="33">
        <f t="shared" si="4"/>
        <v>0.07744565217391304</v>
      </c>
      <c r="F9" s="34">
        <f t="shared" si="5"/>
        <v>0.9225543478260869</v>
      </c>
    </row>
    <row r="10" spans="1:6" ht="12.75">
      <c r="A10" s="26" t="s">
        <v>9</v>
      </c>
      <c r="B10" s="31"/>
      <c r="C10" s="31"/>
      <c r="D10" s="31"/>
      <c r="E10" s="33"/>
      <c r="F10" s="34"/>
    </row>
    <row r="11" spans="1:6" ht="12.75">
      <c r="A11" s="35" t="s">
        <v>10</v>
      </c>
      <c r="B11" s="31">
        <f>'4 TRIMESTRE 2021'!B16</f>
        <v>12992</v>
      </c>
      <c r="C11" s="31">
        <f>'4 TRIMESTRE 2021'!B17</f>
        <v>1103</v>
      </c>
      <c r="D11" s="31">
        <f aca="true" t="shared" si="6" ref="D11:D16">B11-C11</f>
        <v>11889</v>
      </c>
      <c r="E11" s="33">
        <f aca="true" t="shared" si="7" ref="E11:E16">IF(B11,C11/B11,0)</f>
        <v>0.08489839901477833</v>
      </c>
      <c r="F11" s="34">
        <f aca="true" t="shared" si="8" ref="F11:F16">IF(D11,D11/B11,0)</f>
        <v>0.9151016009852216</v>
      </c>
    </row>
    <row r="12" spans="1:6" ht="12.75">
      <c r="A12" s="36" t="s">
        <v>11</v>
      </c>
      <c r="B12" s="31">
        <f>'4 TRIMESTRE 2021'!C16</f>
        <v>5504</v>
      </c>
      <c r="C12" s="31">
        <f>'4 TRIMESTRE 2021'!C17</f>
        <v>387</v>
      </c>
      <c r="D12" s="31">
        <f t="shared" si="6"/>
        <v>5117</v>
      </c>
      <c r="E12" s="33">
        <f t="shared" si="7"/>
        <v>0.0703125</v>
      </c>
      <c r="F12" s="34">
        <f t="shared" si="8"/>
        <v>0.9296875</v>
      </c>
    </row>
    <row r="13" spans="1:6" ht="12.75">
      <c r="A13" s="36" t="s">
        <v>12</v>
      </c>
      <c r="B13" s="31">
        <f>'4 TRIMESTRE 2021'!D16</f>
        <v>26368</v>
      </c>
      <c r="C13" s="31">
        <f>'4 TRIMESTRE 2021'!D17</f>
        <v>991</v>
      </c>
      <c r="D13" s="31">
        <f t="shared" si="6"/>
        <v>25377</v>
      </c>
      <c r="E13" s="33">
        <f t="shared" si="7"/>
        <v>0.037583434466019416</v>
      </c>
      <c r="F13" s="34">
        <f t="shared" si="8"/>
        <v>0.9624165655339806</v>
      </c>
    </row>
    <row r="14" spans="1:8" ht="16.5" customHeight="1">
      <c r="A14" s="37" t="s">
        <v>13</v>
      </c>
      <c r="B14" s="31">
        <f>'4 TRIMESTRE 2021'!E16</f>
        <v>6720</v>
      </c>
      <c r="C14" s="31">
        <f>'4 TRIMESTRE 2021'!E17</f>
        <v>642</v>
      </c>
      <c r="D14" s="31">
        <f t="shared" si="6"/>
        <v>6078</v>
      </c>
      <c r="E14" s="33">
        <f t="shared" si="7"/>
        <v>0.09553571428571428</v>
      </c>
      <c r="F14" s="34">
        <f t="shared" si="8"/>
        <v>0.9044642857142857</v>
      </c>
      <c r="H14" s="38"/>
    </row>
    <row r="15" spans="1:6" ht="12.75">
      <c r="A15" s="37" t="s">
        <v>14</v>
      </c>
      <c r="B15" s="31">
        <f>'4 TRIMESTRE 2021'!F16</f>
        <v>2496</v>
      </c>
      <c r="C15" s="31">
        <f>'4 TRIMESTRE 2021'!F17</f>
        <v>442</v>
      </c>
      <c r="D15" s="31">
        <f t="shared" si="6"/>
        <v>2054</v>
      </c>
      <c r="E15" s="33">
        <f t="shared" si="7"/>
        <v>0.17708333333333334</v>
      </c>
      <c r="F15" s="34">
        <f t="shared" si="8"/>
        <v>0.8229166666666666</v>
      </c>
    </row>
    <row r="16" spans="1:6" ht="14.25">
      <c r="A16" s="35" t="s">
        <v>15</v>
      </c>
      <c r="B16" s="31">
        <f>'4 TRIMESTRE 2021'!G16</f>
        <v>5056</v>
      </c>
      <c r="C16" s="31">
        <f>'4 TRIMESTRE 2021'!G17</f>
        <v>454</v>
      </c>
      <c r="D16" s="31">
        <f t="shared" si="6"/>
        <v>4602</v>
      </c>
      <c r="E16" s="33">
        <f t="shared" si="7"/>
        <v>0.08979430379746836</v>
      </c>
      <c r="F16" s="34">
        <f t="shared" si="8"/>
        <v>0.9102056962025317</v>
      </c>
    </row>
    <row r="17" spans="1:6" ht="12.75">
      <c r="A17" s="35"/>
      <c r="B17" s="31"/>
      <c r="C17" s="31"/>
      <c r="D17" s="27"/>
      <c r="E17" s="39"/>
      <c r="F17" s="39"/>
    </row>
    <row r="18" spans="1:6" ht="12.75">
      <c r="A18" s="26" t="s">
        <v>16</v>
      </c>
      <c r="B18" s="31"/>
      <c r="C18" s="31"/>
      <c r="D18" s="27"/>
      <c r="E18" s="39"/>
      <c r="F18" s="39"/>
    </row>
    <row r="19" spans="1:6" ht="12.75">
      <c r="A19" s="35" t="s">
        <v>17</v>
      </c>
      <c r="B19" s="31">
        <f>'4 TRIMESTRE 2021'!B22</f>
        <v>704</v>
      </c>
      <c r="C19" s="31">
        <f>'4 TRIMESTRE 2021'!B23</f>
        <v>31</v>
      </c>
      <c r="D19" s="27">
        <f aca="true" t="shared" si="9" ref="D19:D23">B19-C19</f>
        <v>673</v>
      </c>
      <c r="E19" s="39">
        <f aca="true" t="shared" si="10" ref="E19:E23">IF(B19,C19/B19,0)</f>
        <v>0.04403409090909091</v>
      </c>
      <c r="F19" s="39">
        <f aca="true" t="shared" si="11" ref="F19:F23">IF(B19,D19/B19,0)</f>
        <v>0.9559659090909091</v>
      </c>
    </row>
    <row r="20" spans="1:6" ht="12.75">
      <c r="A20" s="35" t="s">
        <v>90</v>
      </c>
      <c r="B20" s="31">
        <f>'4 TRIMESTRE 2021'!C22</f>
        <v>1344</v>
      </c>
      <c r="C20" s="31">
        <f>'4 TRIMESTRE 2021'!C23</f>
        <v>123</v>
      </c>
      <c r="D20" s="27">
        <f t="shared" si="9"/>
        <v>1221</v>
      </c>
      <c r="E20" s="39">
        <f t="shared" si="10"/>
        <v>0.09151785714285714</v>
      </c>
      <c r="F20" s="39">
        <f t="shared" si="11"/>
        <v>0.9084821428571429</v>
      </c>
    </row>
    <row r="21" spans="1:6" ht="12.75">
      <c r="A21" s="35" t="s">
        <v>19</v>
      </c>
      <c r="B21" s="31">
        <f>'4 TRIMESTRE 2021'!D22</f>
        <v>1134</v>
      </c>
      <c r="C21" s="31">
        <f>'4 TRIMESTRE 2021'!D23</f>
        <v>47</v>
      </c>
      <c r="D21" s="27">
        <f t="shared" si="9"/>
        <v>1087</v>
      </c>
      <c r="E21" s="39">
        <f t="shared" si="10"/>
        <v>0.04144620811287478</v>
      </c>
      <c r="F21" s="39">
        <f t="shared" si="11"/>
        <v>0.9585537918871252</v>
      </c>
    </row>
    <row r="22" spans="1:6" ht="12.75">
      <c r="A22" s="35" t="s">
        <v>20</v>
      </c>
      <c r="B22" s="31">
        <f>'4 TRIMESTRE 2021'!E22</f>
        <v>64</v>
      </c>
      <c r="C22" s="31">
        <f>'4 TRIMESTRE 2021'!E23</f>
        <v>0</v>
      </c>
      <c r="D22" s="27">
        <f t="shared" si="9"/>
        <v>64</v>
      </c>
      <c r="E22" s="39">
        <f t="shared" si="10"/>
        <v>0</v>
      </c>
      <c r="F22" s="39">
        <f t="shared" si="11"/>
        <v>1</v>
      </c>
    </row>
    <row r="23" spans="1:6" ht="12.75">
      <c r="A23" s="35" t="s">
        <v>21</v>
      </c>
      <c r="B23" s="31">
        <f>'4 TRIMESTRE 2021'!F22</f>
        <v>1386</v>
      </c>
      <c r="C23" s="31">
        <f>'4 TRIMESTRE 2021'!F23</f>
        <v>259</v>
      </c>
      <c r="D23" s="27">
        <f t="shared" si="9"/>
        <v>1127</v>
      </c>
      <c r="E23" s="39">
        <f t="shared" si="10"/>
        <v>0.18686868686868688</v>
      </c>
      <c r="F23" s="39">
        <f t="shared" si="11"/>
        <v>0.8131313131313131</v>
      </c>
    </row>
    <row r="24" spans="1:6" ht="12.75">
      <c r="A24" s="35"/>
      <c r="B24" s="31"/>
      <c r="C24" s="31"/>
      <c r="D24" s="27"/>
      <c r="E24" s="39"/>
      <c r="F24" s="39"/>
    </row>
    <row r="25" spans="1:6" ht="26.25">
      <c r="A25" s="26" t="s">
        <v>22</v>
      </c>
      <c r="B25" s="31"/>
      <c r="C25" s="31"/>
      <c r="D25" s="27"/>
      <c r="E25" s="39"/>
      <c r="F25" s="39"/>
    </row>
    <row r="26" spans="1:6" ht="26.25">
      <c r="A26" s="35" t="s">
        <v>23</v>
      </c>
      <c r="B26" s="31">
        <f>'4 TRIMESTRE 2021'!B27</f>
        <v>640</v>
      </c>
      <c r="C26" s="31">
        <f>'4 TRIMESTRE 2021'!B28</f>
        <v>22</v>
      </c>
      <c r="D26" s="40">
        <f aca="true" t="shared" si="12" ref="D26:D27">B26-C26</f>
        <v>618</v>
      </c>
      <c r="E26" s="39">
        <f aca="true" t="shared" si="13" ref="E26:E27">IF(B26,C26/B26,0)</f>
        <v>0.034375</v>
      </c>
      <c r="F26" s="39">
        <f aca="true" t="shared" si="14" ref="F26:F27">IF(B26,D26/B26,0)</f>
        <v>0.965625</v>
      </c>
    </row>
    <row r="27" spans="1:6" ht="12.75">
      <c r="A27" s="35" t="s">
        <v>91</v>
      </c>
      <c r="B27" s="31">
        <f>'4 TRIMESTRE 2021'!C27</f>
        <v>6848</v>
      </c>
      <c r="C27" s="31">
        <f>'4 TRIMESTRE 2021'!C28</f>
        <v>469</v>
      </c>
      <c r="D27" s="27">
        <f t="shared" si="12"/>
        <v>6379</v>
      </c>
      <c r="E27" s="39">
        <f t="shared" si="13"/>
        <v>0.06848714953271028</v>
      </c>
      <c r="F27" s="39">
        <f t="shared" si="14"/>
        <v>0.9315128504672897</v>
      </c>
    </row>
    <row r="28" spans="1:6" ht="12.75">
      <c r="A28" s="35"/>
      <c r="B28" s="31"/>
      <c r="C28" s="31"/>
      <c r="D28" s="27"/>
      <c r="E28" s="39"/>
      <c r="F28" s="39"/>
    </row>
    <row r="29" spans="1:6" ht="26.25">
      <c r="A29" s="26" t="s">
        <v>25</v>
      </c>
      <c r="B29" s="31"/>
      <c r="C29" s="31"/>
      <c r="D29" s="27"/>
      <c r="E29" s="39"/>
      <c r="F29" s="39"/>
    </row>
    <row r="30" spans="1:6" ht="26.25">
      <c r="A30" s="35" t="s">
        <v>26</v>
      </c>
      <c r="B30" s="31">
        <f>'4 TRIMESTRE 2021'!B33</f>
        <v>640</v>
      </c>
      <c r="C30" s="31">
        <f>'4 TRIMESTRE 2021'!B34</f>
        <v>29</v>
      </c>
      <c r="D30" s="40">
        <f aca="true" t="shared" si="15" ref="D30:D31">B30-C30</f>
        <v>611</v>
      </c>
      <c r="E30" s="39">
        <f aca="true" t="shared" si="16" ref="E30:E31">IF(B30,C30/B30,0)</f>
        <v>0.0453125</v>
      </c>
      <c r="F30" s="39">
        <f aca="true" t="shared" si="17" ref="F30:F31">IF(B30,D30/B30,0)</f>
        <v>0.9546875</v>
      </c>
    </row>
    <row r="31" spans="1:6" ht="12.75">
      <c r="A31" s="35" t="s">
        <v>92</v>
      </c>
      <c r="B31" s="31">
        <f>'4 TRIMESTRE 2021'!C33</f>
        <v>141824</v>
      </c>
      <c r="C31" s="31">
        <f>'4 TRIMESTRE 2021'!C34</f>
        <v>14202</v>
      </c>
      <c r="D31" s="27">
        <f t="shared" si="15"/>
        <v>127622</v>
      </c>
      <c r="E31" s="39">
        <f t="shared" si="16"/>
        <v>0.10013819945848375</v>
      </c>
      <c r="F31" s="39">
        <f t="shared" si="17"/>
        <v>0.8998618005415162</v>
      </c>
    </row>
    <row r="32" spans="1:6" ht="12.75">
      <c r="A32" s="35"/>
      <c r="B32" s="31"/>
      <c r="C32" s="31"/>
      <c r="D32" s="27"/>
      <c r="E32" s="39"/>
      <c r="F32" s="39"/>
    </row>
    <row r="33" spans="1:6" ht="12.75">
      <c r="A33" s="26" t="s">
        <v>28</v>
      </c>
      <c r="B33" s="31"/>
      <c r="C33" s="31"/>
      <c r="D33" s="27"/>
      <c r="E33" s="39"/>
      <c r="F33" s="39"/>
    </row>
    <row r="34" spans="1:6" ht="16.5" customHeight="1">
      <c r="A34" s="35" t="s">
        <v>29</v>
      </c>
      <c r="B34" s="31">
        <f>'4 TRIMESTRE 2021'!B39</f>
        <v>640</v>
      </c>
      <c r="C34" s="31">
        <f>'4 TRIMESTRE 2021'!B40</f>
        <v>6</v>
      </c>
      <c r="D34" s="40">
        <f aca="true" t="shared" si="18" ref="D34:D40">B34-C34</f>
        <v>634</v>
      </c>
      <c r="E34" s="41">
        <f aca="true" t="shared" si="19" ref="E34:E40">IF(B34,C34/B34,0)</f>
        <v>0.009375</v>
      </c>
      <c r="F34" s="41">
        <f aca="true" t="shared" si="20" ref="F34:F40">IF(B34,D34/B34,0)</f>
        <v>0.990625</v>
      </c>
    </row>
    <row r="35" spans="1:6" ht="18.75" customHeight="1">
      <c r="A35" s="35" t="s">
        <v>93</v>
      </c>
      <c r="B35" s="31">
        <f>'4 TRIMESTRE 2021'!C39</f>
        <v>13760</v>
      </c>
      <c r="C35" s="31">
        <f>'4 TRIMESTRE 2021'!C40</f>
        <v>1450</v>
      </c>
      <c r="D35" s="27">
        <f t="shared" si="18"/>
        <v>12310</v>
      </c>
      <c r="E35" s="39">
        <f t="shared" si="19"/>
        <v>0.10537790697674419</v>
      </c>
      <c r="F35" s="39">
        <f t="shared" si="20"/>
        <v>0.8946220930232558</v>
      </c>
    </row>
    <row r="36" spans="1:6" ht="18" customHeight="1">
      <c r="A36" s="35" t="s">
        <v>94</v>
      </c>
      <c r="B36" s="31">
        <f>'4 TRIMESTRE 2021'!D39</f>
        <v>5184</v>
      </c>
      <c r="C36" s="31">
        <f>'4 TRIMESTRE 2021'!D40</f>
        <v>414</v>
      </c>
      <c r="D36" s="27">
        <f t="shared" si="18"/>
        <v>4770</v>
      </c>
      <c r="E36" s="39">
        <f t="shared" si="19"/>
        <v>0.0798611111111111</v>
      </c>
      <c r="F36" s="39">
        <f t="shared" si="20"/>
        <v>0.9201388888888888</v>
      </c>
    </row>
    <row r="37" spans="1:6" ht="15.75" customHeight="1">
      <c r="A37" s="35" t="s">
        <v>32</v>
      </c>
      <c r="B37" s="31">
        <f>'4 TRIMESTRE 2021'!E39</f>
        <v>1920</v>
      </c>
      <c r="C37" s="31">
        <f>'4 TRIMESTRE 2021'!E40</f>
        <v>84</v>
      </c>
      <c r="D37" s="27">
        <f t="shared" si="18"/>
        <v>1836</v>
      </c>
      <c r="E37" s="39">
        <f t="shared" si="19"/>
        <v>0.04375</v>
      </c>
      <c r="F37" s="39">
        <f t="shared" si="20"/>
        <v>0.95625</v>
      </c>
    </row>
    <row r="38" spans="1:6" ht="18" customHeight="1">
      <c r="A38" s="42" t="s">
        <v>95</v>
      </c>
      <c r="B38" s="31">
        <f>'4 TRIMESTRE 2021'!F39</f>
        <v>512</v>
      </c>
      <c r="C38" s="31">
        <f>'4 TRIMESTRE 2021'!F40</f>
        <v>27</v>
      </c>
      <c r="D38" s="40">
        <f t="shared" si="18"/>
        <v>485</v>
      </c>
      <c r="E38" s="39">
        <f t="shared" si="19"/>
        <v>0.052734375</v>
      </c>
      <c r="F38" s="39">
        <f t="shared" si="20"/>
        <v>0.947265625</v>
      </c>
    </row>
    <row r="39" spans="1:6" ht="26.25">
      <c r="A39" s="43" t="s">
        <v>96</v>
      </c>
      <c r="B39" s="31">
        <f>'4 TRIMESTRE 2021'!G39</f>
        <v>256</v>
      </c>
      <c r="C39" s="27">
        <f>'4 TRIMESTRE 2021'!G40</f>
        <v>7</v>
      </c>
      <c r="D39" s="27">
        <f t="shared" si="18"/>
        <v>249</v>
      </c>
      <c r="E39" s="39">
        <f t="shared" si="19"/>
        <v>0.02734375</v>
      </c>
      <c r="F39" s="39">
        <f t="shared" si="20"/>
        <v>0.97265625</v>
      </c>
    </row>
    <row r="40" spans="1:6" ht="27" customHeight="1">
      <c r="A40" s="43" t="s">
        <v>35</v>
      </c>
      <c r="B40" s="31">
        <f>'4 TRIMESTRE 2021'!H39</f>
        <v>504</v>
      </c>
      <c r="C40" s="27">
        <f>'4 TRIMESTRE 2021'!H40</f>
        <v>18</v>
      </c>
      <c r="D40" s="27">
        <f t="shared" si="18"/>
        <v>486</v>
      </c>
      <c r="E40" s="39">
        <f t="shared" si="19"/>
        <v>0.03571428571428571</v>
      </c>
      <c r="F40" s="39">
        <f t="shared" si="20"/>
        <v>0.9642857142857143</v>
      </c>
    </row>
    <row r="41" spans="1:6" ht="26.25">
      <c r="A41" s="26" t="s">
        <v>36</v>
      </c>
      <c r="B41" s="31"/>
      <c r="C41" s="31"/>
      <c r="D41" s="27"/>
      <c r="E41" s="39"/>
      <c r="F41" s="39"/>
    </row>
    <row r="42" spans="1:6" ht="26.25">
      <c r="A42" s="35" t="s">
        <v>37</v>
      </c>
      <c r="B42" s="31">
        <f>'4 TRIMESTRE 2021'!B45</f>
        <v>576</v>
      </c>
      <c r="C42" s="31">
        <f>'4 TRIMESTRE 2021'!B46</f>
        <v>76</v>
      </c>
      <c r="D42" s="27">
        <f aca="true" t="shared" si="21" ref="D42:D44">B42-C42</f>
        <v>500</v>
      </c>
      <c r="E42" s="39">
        <f aca="true" t="shared" si="22" ref="E42:E44">IF(B42,C42/B42,0)</f>
        <v>0.13194444444444445</v>
      </c>
      <c r="F42" s="39">
        <f aca="true" t="shared" si="23" ref="F42:F44">IF(B42,D42/B42,0)</f>
        <v>0.8680555555555556</v>
      </c>
    </row>
    <row r="43" spans="1:6" ht="15" customHeight="1">
      <c r="A43" s="35" t="s">
        <v>97</v>
      </c>
      <c r="B43" s="31">
        <f>'4 TRIMESTRE 2021'!C45</f>
        <v>24832</v>
      </c>
      <c r="C43" s="31">
        <f>'4 TRIMESTRE 2021'!C46</f>
        <v>1905</v>
      </c>
      <c r="D43" s="27">
        <f t="shared" si="21"/>
        <v>22927</v>
      </c>
      <c r="E43" s="39">
        <f t="shared" si="22"/>
        <v>0.07671552835051547</v>
      </c>
      <c r="F43" s="39">
        <f t="shared" si="23"/>
        <v>0.9232844716494846</v>
      </c>
    </row>
    <row r="44" spans="1:6" ht="17.25" customHeight="1">
      <c r="A44" s="35" t="s">
        <v>98</v>
      </c>
      <c r="B44" s="31">
        <f>'4 TRIMESTRE 2021'!D45</f>
        <v>0</v>
      </c>
      <c r="C44" s="31">
        <f>'4 TRIMESTRE 2021'!D46</f>
        <v>0</v>
      </c>
      <c r="D44" s="27">
        <f t="shared" si="21"/>
        <v>0</v>
      </c>
      <c r="E44" s="39">
        <f t="shared" si="22"/>
        <v>0</v>
      </c>
      <c r="F44" s="39">
        <f t="shared" si="23"/>
        <v>0</v>
      </c>
    </row>
    <row r="46" spans="1:6" ht="26.25">
      <c r="A46" s="26" t="s">
        <v>40</v>
      </c>
      <c r="B46" s="31"/>
      <c r="C46" s="31"/>
      <c r="D46" s="27"/>
      <c r="E46" s="39"/>
      <c r="F46" s="39"/>
    </row>
    <row r="47" spans="1:6" ht="26.25">
      <c r="A47" s="35" t="s">
        <v>41</v>
      </c>
      <c r="B47" s="31">
        <f>'4 TRIMESTRE 2021'!B51</f>
        <v>512</v>
      </c>
      <c r="C47" s="31">
        <f>'4 TRIMESTRE 2021'!B52</f>
        <v>13</v>
      </c>
      <c r="D47" s="40">
        <f aca="true" t="shared" si="24" ref="D47:D50">B47-C47</f>
        <v>499</v>
      </c>
      <c r="E47" s="39">
        <f aca="true" t="shared" si="25" ref="E47:E50">IF(B47,C47/B47,0)</f>
        <v>0.025390625</v>
      </c>
      <c r="F47" s="39">
        <f aca="true" t="shared" si="26" ref="F47:F50">IF(B47,D47/B47,0)</f>
        <v>0.974609375</v>
      </c>
    </row>
    <row r="48" spans="1:6" ht="15.75" customHeight="1">
      <c r="A48" s="35" t="s">
        <v>99</v>
      </c>
      <c r="B48" s="31">
        <f>'4 TRIMESTRE 2021'!C51</f>
        <v>7616</v>
      </c>
      <c r="C48" s="31">
        <f>'4 TRIMESTRE 2021'!C52</f>
        <v>617</v>
      </c>
      <c r="D48" s="27">
        <f t="shared" si="24"/>
        <v>6999</v>
      </c>
      <c r="E48" s="39">
        <f t="shared" si="25"/>
        <v>0.08101365546218488</v>
      </c>
      <c r="F48" s="39">
        <f t="shared" si="26"/>
        <v>0.9189863445378151</v>
      </c>
    </row>
    <row r="49" spans="1:6" ht="26.25">
      <c r="A49" s="37" t="s">
        <v>100</v>
      </c>
      <c r="B49" s="31">
        <f>'4 TRIMESTRE 2021'!D51</f>
        <v>124224</v>
      </c>
      <c r="C49" s="31">
        <f>'4 TRIMESTRE 2021'!D52</f>
        <v>14133</v>
      </c>
      <c r="D49" s="27">
        <f t="shared" si="24"/>
        <v>110091</v>
      </c>
      <c r="E49" s="39">
        <f t="shared" si="25"/>
        <v>0.11377028593508501</v>
      </c>
      <c r="F49" s="39">
        <f t="shared" si="26"/>
        <v>0.886229714064915</v>
      </c>
    </row>
    <row r="50" spans="1:6" ht="18.75" customHeight="1">
      <c r="A50" s="44" t="s">
        <v>101</v>
      </c>
      <c r="B50" s="31">
        <f>'4 TRIMESTRE 2021'!E51</f>
        <v>384</v>
      </c>
      <c r="C50" s="45">
        <f>'4 TRIMESTRE 2021'!E52</f>
        <v>29</v>
      </c>
      <c r="D50" s="27">
        <f t="shared" si="24"/>
        <v>355</v>
      </c>
      <c r="E50" s="39">
        <f t="shared" si="25"/>
        <v>0.07552083333333333</v>
      </c>
      <c r="F50" s="39">
        <f t="shared" si="26"/>
        <v>0.9244791666666666</v>
      </c>
    </row>
    <row r="51" spans="1:6" ht="12.75">
      <c r="A51" s="35"/>
      <c r="B51" s="31"/>
      <c r="C51" s="27"/>
      <c r="D51" s="27"/>
      <c r="E51" s="39"/>
      <c r="F51" s="39"/>
    </row>
    <row r="52" spans="1:6" ht="26.25">
      <c r="A52" s="26" t="s">
        <v>102</v>
      </c>
      <c r="B52" s="31"/>
      <c r="C52" s="27"/>
      <c r="D52" s="27"/>
      <c r="E52" s="39"/>
      <c r="F52" s="39"/>
    </row>
    <row r="53" spans="1:6" ht="26.25">
      <c r="A53" s="35" t="s">
        <v>46</v>
      </c>
      <c r="B53" s="31">
        <f>'4 TRIMESTRE 2021'!B57</f>
        <v>896</v>
      </c>
      <c r="C53" s="27">
        <f>'4 TRIMESTRE 2021'!B58</f>
        <v>55</v>
      </c>
      <c r="D53" s="40">
        <f aca="true" t="shared" si="27" ref="D53:D55">B53-C53</f>
        <v>841</v>
      </c>
      <c r="E53" s="41">
        <f aca="true" t="shared" si="28" ref="E53:E55">IF(B53,C53/B53,0)</f>
        <v>0.06138392857142857</v>
      </c>
      <c r="F53" s="41">
        <f aca="true" t="shared" si="29" ref="F53:F55">IF(B53,D53/B53,0)</f>
        <v>0.9386160714285714</v>
      </c>
    </row>
    <row r="54" spans="1:6" ht="18.75" customHeight="1">
      <c r="A54" s="35" t="s">
        <v>103</v>
      </c>
      <c r="B54" s="31">
        <f>'4 TRIMESTRE 2021'!C57</f>
        <v>4096</v>
      </c>
      <c r="C54" s="27">
        <f>'4 TRIMESTRE 2021'!C58</f>
        <v>361</v>
      </c>
      <c r="D54" s="27">
        <f t="shared" si="27"/>
        <v>3735</v>
      </c>
      <c r="E54" s="39">
        <f t="shared" si="28"/>
        <v>0.088134765625</v>
      </c>
      <c r="F54" s="39">
        <f t="shared" si="29"/>
        <v>0.911865234375</v>
      </c>
    </row>
    <row r="55" spans="1:6" ht="16.5" customHeight="1">
      <c r="A55" s="46" t="s">
        <v>48</v>
      </c>
      <c r="B55" s="47">
        <f>'4 TRIMESTRE 2021'!D57</f>
        <v>29312</v>
      </c>
      <c r="C55" s="48">
        <f>'4 TRIMESTRE 2021'!D58</f>
        <v>2807</v>
      </c>
      <c r="D55" s="48">
        <f t="shared" si="27"/>
        <v>26505</v>
      </c>
      <c r="E55" s="39">
        <f t="shared" si="28"/>
        <v>0.09576282751091703</v>
      </c>
      <c r="F55" s="39">
        <f t="shared" si="29"/>
        <v>0.904237172489083</v>
      </c>
    </row>
    <row r="56" spans="1:6" ht="12.75">
      <c r="A56" s="49"/>
      <c r="B56" s="31"/>
      <c r="C56" s="27"/>
      <c r="D56" s="27"/>
      <c r="E56" s="27"/>
      <c r="F56" s="27"/>
    </row>
    <row r="57" spans="1:6" ht="12.75">
      <c r="A57" s="50"/>
      <c r="B57" s="51"/>
      <c r="C57" s="52"/>
      <c r="D57" s="52"/>
      <c r="E57" s="53"/>
      <c r="F57" s="53"/>
    </row>
    <row r="58" spans="1:6" ht="26.25">
      <c r="A58" s="26" t="s">
        <v>49</v>
      </c>
      <c r="B58" s="31"/>
      <c r="C58" s="27"/>
      <c r="D58" s="27"/>
      <c r="E58" s="39"/>
      <c r="F58" s="39"/>
    </row>
    <row r="59" spans="1:6" ht="26.25">
      <c r="A59" s="35" t="s">
        <v>50</v>
      </c>
      <c r="B59" s="31">
        <f>'4 TRIMESTRE 2021'!B63</f>
        <v>610</v>
      </c>
      <c r="C59" s="27">
        <f>'4 TRIMESTRE 2021'!B64</f>
        <v>1</v>
      </c>
      <c r="D59" s="27">
        <f aca="true" t="shared" si="30" ref="D59:D61">B59-C59</f>
        <v>609</v>
      </c>
      <c r="E59" s="39">
        <f aca="true" t="shared" si="31" ref="E59:E61">IF(B59,C59/B59,0)</f>
        <v>0.001639344262295082</v>
      </c>
      <c r="F59" s="39">
        <f aca="true" t="shared" si="32" ref="F59:F61">IF(B59,D59/B59,0)</f>
        <v>0.9983606557377049</v>
      </c>
    </row>
    <row r="60" spans="1:6" ht="26.25">
      <c r="A60" s="35" t="s">
        <v>104</v>
      </c>
      <c r="B60" s="31">
        <f>'4 TRIMESTRE 2021'!C63</f>
        <v>33024</v>
      </c>
      <c r="C60" s="27">
        <f>'4 TRIMESTRE 2021'!C64</f>
        <v>2888</v>
      </c>
      <c r="D60" s="27">
        <f t="shared" si="30"/>
        <v>30136</v>
      </c>
      <c r="E60" s="39">
        <f t="shared" si="31"/>
        <v>0.0874515503875969</v>
      </c>
      <c r="F60" s="39">
        <f t="shared" si="32"/>
        <v>0.9125484496124031</v>
      </c>
    </row>
    <row r="61" spans="1:6" ht="12.75">
      <c r="A61" s="35" t="s">
        <v>52</v>
      </c>
      <c r="B61" s="31">
        <f>'4 TRIMESTRE 2021'!D63</f>
        <v>51648</v>
      </c>
      <c r="C61" s="27">
        <f>'4 TRIMESTRE 2021'!D64</f>
        <v>9437</v>
      </c>
      <c r="D61" s="27">
        <f t="shared" si="30"/>
        <v>42211</v>
      </c>
      <c r="E61" s="39">
        <f t="shared" si="31"/>
        <v>0.18271762701363073</v>
      </c>
      <c r="F61" s="39">
        <f t="shared" si="32"/>
        <v>0.8172823729863693</v>
      </c>
    </row>
    <row r="62" spans="1:6" ht="12.75">
      <c r="A62" s="35"/>
      <c r="B62" s="31"/>
      <c r="C62" s="27"/>
      <c r="D62" s="27"/>
      <c r="E62" s="39"/>
      <c r="F62" s="39"/>
    </row>
    <row r="63" spans="1:6" ht="26.25">
      <c r="A63" s="26" t="s">
        <v>53</v>
      </c>
      <c r="B63" s="31"/>
      <c r="C63" s="27"/>
      <c r="D63" s="27"/>
      <c r="E63" s="39"/>
      <c r="F63" s="39"/>
    </row>
    <row r="64" spans="1:6" ht="26.25">
      <c r="A64" s="35" t="s">
        <v>54</v>
      </c>
      <c r="B64" s="31">
        <f>'4 TRIMESTRE 2021'!B69</f>
        <v>640</v>
      </c>
      <c r="C64" s="27">
        <f>'4 TRIMESTRE 2021'!B70</f>
        <v>38</v>
      </c>
      <c r="D64" s="40">
        <f aca="true" t="shared" si="33" ref="D64:D68">B64-C64</f>
        <v>602</v>
      </c>
      <c r="E64" s="41">
        <f aca="true" t="shared" si="34" ref="E64:E68">IF(B64,C64/B64,0)</f>
        <v>0.059375</v>
      </c>
      <c r="F64" s="41">
        <f aca="true" t="shared" si="35" ref="F64:F68">IF(B64,D64/B64,0)</f>
        <v>0.940625</v>
      </c>
    </row>
    <row r="65" spans="1:6" ht="15.75" customHeight="1">
      <c r="A65" s="36" t="s">
        <v>55</v>
      </c>
      <c r="B65" s="31">
        <f>'4 TRIMESTRE 2021'!C69</f>
        <v>5888</v>
      </c>
      <c r="C65" s="27">
        <f>'4 TRIMESTRE 2021'!C70</f>
        <v>492</v>
      </c>
      <c r="D65" s="27">
        <f t="shared" si="33"/>
        <v>5396</v>
      </c>
      <c r="E65" s="39">
        <f t="shared" si="34"/>
        <v>0.08355978260869565</v>
      </c>
      <c r="F65" s="39">
        <f t="shared" si="35"/>
        <v>0.9164402173913043</v>
      </c>
    </row>
    <row r="66" spans="1:6" ht="15.75" customHeight="1">
      <c r="A66" s="35" t="s">
        <v>56</v>
      </c>
      <c r="B66" s="31">
        <f>'4 TRIMESTRE 2021'!D69</f>
        <v>3776</v>
      </c>
      <c r="C66" s="27">
        <f>'4 TRIMESTRE 2021'!D70</f>
        <v>414</v>
      </c>
      <c r="D66" s="27">
        <f t="shared" si="33"/>
        <v>3362</v>
      </c>
      <c r="E66" s="39">
        <f t="shared" si="34"/>
        <v>0.10963983050847458</v>
      </c>
      <c r="F66" s="39">
        <f t="shared" si="35"/>
        <v>0.8903601694915254</v>
      </c>
    </row>
    <row r="67" spans="1:6" ht="39">
      <c r="A67" s="36" t="s">
        <v>105</v>
      </c>
      <c r="B67" s="31">
        <f>'4 TRIMESTRE 2021'!E69</f>
        <v>576</v>
      </c>
      <c r="C67" s="27">
        <f>'4 TRIMESTRE 2021'!E70</f>
        <v>56</v>
      </c>
      <c r="D67" s="40">
        <f t="shared" si="33"/>
        <v>520</v>
      </c>
      <c r="E67" s="41">
        <f t="shared" si="34"/>
        <v>0.09722222222222222</v>
      </c>
      <c r="F67" s="41">
        <f t="shared" si="35"/>
        <v>0.9027777777777778</v>
      </c>
    </row>
    <row r="68" spans="1:6" ht="24" customHeight="1">
      <c r="A68" s="35" t="s">
        <v>106</v>
      </c>
      <c r="B68" s="31">
        <f>'4 TRIMESTRE 2021'!F69</f>
        <v>2368</v>
      </c>
      <c r="C68" s="27">
        <f>'4 TRIMESTRE 2021'!F70</f>
        <v>445</v>
      </c>
      <c r="D68" s="27">
        <f t="shared" si="33"/>
        <v>1923</v>
      </c>
      <c r="E68" s="41">
        <f t="shared" si="34"/>
        <v>0.18792229729729729</v>
      </c>
      <c r="F68" s="41">
        <f t="shared" si="35"/>
        <v>0.8120777027027027</v>
      </c>
    </row>
    <row r="69" spans="1:6" ht="26.25">
      <c r="A69" s="26" t="s">
        <v>107</v>
      </c>
      <c r="B69" s="31"/>
      <c r="C69" s="27"/>
      <c r="D69" s="27"/>
      <c r="E69" s="39"/>
      <c r="F69" s="39"/>
    </row>
    <row r="70" spans="1:6" ht="26.25">
      <c r="A70" s="35" t="s">
        <v>60</v>
      </c>
      <c r="B70" s="31">
        <f>'4 TRIMESTRE 2021'!B75</f>
        <v>640</v>
      </c>
      <c r="C70" s="27">
        <f>'4 TRIMESTRE 2021'!B76</f>
        <v>57</v>
      </c>
      <c r="D70" s="40">
        <f aca="true" t="shared" si="36" ref="D70:D73">B70-C70</f>
        <v>583</v>
      </c>
      <c r="E70" s="41">
        <f aca="true" t="shared" si="37" ref="E70:E73">IF(B70,C70/B70,0)</f>
        <v>0.0890625</v>
      </c>
      <c r="F70" s="41">
        <f aca="true" t="shared" si="38" ref="F70:F73">IF(B70,D70/B70,0)</f>
        <v>0.9109375</v>
      </c>
    </row>
    <row r="71" spans="1:6" ht="14.25" customHeight="1">
      <c r="A71" s="35" t="s">
        <v>108</v>
      </c>
      <c r="B71" s="31">
        <f>'4 TRIMESTRE 2021'!C75</f>
        <v>84992</v>
      </c>
      <c r="C71" s="27">
        <f>'4 TRIMESTRE 2021'!C76</f>
        <v>9412</v>
      </c>
      <c r="D71" s="27">
        <f t="shared" si="36"/>
        <v>75580</v>
      </c>
      <c r="E71" s="39">
        <f t="shared" si="37"/>
        <v>0.1107398343373494</v>
      </c>
      <c r="F71" s="39">
        <f t="shared" si="38"/>
        <v>0.8892601656626506</v>
      </c>
    </row>
    <row r="72" spans="1:6" ht="15.75" customHeight="1">
      <c r="A72" s="35" t="s">
        <v>109</v>
      </c>
      <c r="B72" s="31">
        <f>'4 TRIMESTRE 2021'!D75</f>
        <v>29120</v>
      </c>
      <c r="C72" s="27">
        <f>'4 TRIMESTRE 2021'!D76</f>
        <v>2031</v>
      </c>
      <c r="D72" s="27">
        <f t="shared" si="36"/>
        <v>27089</v>
      </c>
      <c r="E72" s="39">
        <f t="shared" si="37"/>
        <v>0.06974587912087912</v>
      </c>
      <c r="F72" s="39">
        <f t="shared" si="38"/>
        <v>0.9302541208791208</v>
      </c>
    </row>
    <row r="73" spans="1:6" ht="12.75">
      <c r="A73" s="35" t="s">
        <v>110</v>
      </c>
      <c r="B73" s="31">
        <f>'4 TRIMESTRE 2021'!E75</f>
        <v>4160</v>
      </c>
      <c r="C73" s="27">
        <f>'4 TRIMESTRE 2021'!E76</f>
        <v>345</v>
      </c>
      <c r="D73" s="27">
        <f t="shared" si="36"/>
        <v>3815</v>
      </c>
      <c r="E73" s="39">
        <f t="shared" si="37"/>
        <v>0.0829326923076923</v>
      </c>
      <c r="F73" s="39">
        <f t="shared" si="38"/>
        <v>0.9170673076923077</v>
      </c>
    </row>
    <row r="74" spans="1:6" ht="12.75">
      <c r="A74" s="35"/>
      <c r="B74" s="31"/>
      <c r="C74" s="27"/>
      <c r="D74" s="27"/>
      <c r="E74" s="39"/>
      <c r="F74" s="39"/>
    </row>
    <row r="75" spans="1:6" ht="12.75">
      <c r="A75" s="26" t="s">
        <v>64</v>
      </c>
      <c r="B75" s="31"/>
      <c r="C75" s="27"/>
      <c r="D75" s="27"/>
      <c r="E75" s="39"/>
      <c r="F75" s="39"/>
    </row>
    <row r="76" spans="1:6" ht="14.25">
      <c r="A76" s="35" t="s">
        <v>65</v>
      </c>
      <c r="B76" s="27">
        <f>'4 TRIMESTRE 2021'!B81</f>
        <v>630</v>
      </c>
      <c r="C76" s="27">
        <f>'4 TRIMESTRE 2021'!B82</f>
        <v>29</v>
      </c>
      <c r="D76" s="40">
        <f aca="true" t="shared" si="39" ref="D76:D79">B76-C76</f>
        <v>601</v>
      </c>
      <c r="E76" s="39">
        <f aca="true" t="shared" si="40" ref="E76:E79">IF(B76,C76/B76,0)</f>
        <v>0.046031746031746035</v>
      </c>
      <c r="F76" s="39">
        <f aca="true" t="shared" si="41" ref="F76:F79">IF(B76,D76/B76,0)</f>
        <v>0.953968253968254</v>
      </c>
    </row>
    <row r="77" spans="1:6" ht="14.25">
      <c r="A77" s="35" t="s">
        <v>111</v>
      </c>
      <c r="B77" s="31">
        <f>'4 TRIMESTRE 2021'!C81</f>
        <v>7308</v>
      </c>
      <c r="C77" s="27">
        <f>'4 TRIMESTRE 2021'!C82</f>
        <v>401</v>
      </c>
      <c r="D77" s="27">
        <f t="shared" si="39"/>
        <v>6907</v>
      </c>
      <c r="E77" s="39">
        <f t="shared" si="40"/>
        <v>0.05487137383689108</v>
      </c>
      <c r="F77" s="39">
        <f t="shared" si="41"/>
        <v>0.9451286261631089</v>
      </c>
    </row>
    <row r="78" spans="1:6" ht="14.25">
      <c r="A78" s="35" t="s">
        <v>112</v>
      </c>
      <c r="B78" s="31">
        <f>'4 TRIMESTRE 2021'!D81</f>
        <v>4864</v>
      </c>
      <c r="C78" s="27">
        <f>'4 TRIMESTRE 2021'!D82</f>
        <v>245</v>
      </c>
      <c r="D78" s="27">
        <f t="shared" si="39"/>
        <v>4619</v>
      </c>
      <c r="E78" s="39">
        <f t="shared" si="40"/>
        <v>0.050370065789473686</v>
      </c>
      <c r="F78" s="39">
        <f t="shared" si="41"/>
        <v>0.9496299342105263</v>
      </c>
    </row>
    <row r="79" spans="1:6" ht="14.25">
      <c r="A79" s="35" t="s">
        <v>68</v>
      </c>
      <c r="B79" s="31">
        <f>'4 TRIMESTRE 2021'!E81</f>
        <v>252</v>
      </c>
      <c r="C79" s="27">
        <f>'4 TRIMESTRE 2021'!E82</f>
        <v>3</v>
      </c>
      <c r="D79" s="27">
        <f t="shared" si="39"/>
        <v>249</v>
      </c>
      <c r="E79" s="39">
        <f t="shared" si="40"/>
        <v>0.011904761904761904</v>
      </c>
      <c r="F79" s="39">
        <f t="shared" si="41"/>
        <v>0.9880952380952381</v>
      </c>
    </row>
    <row r="80" spans="1:6" ht="12.75">
      <c r="A80" s="35"/>
      <c r="B80" s="31"/>
      <c r="C80" s="27"/>
      <c r="D80" s="27"/>
      <c r="E80" s="39"/>
      <c r="F80" s="39"/>
    </row>
    <row r="81" spans="1:6" ht="26.25">
      <c r="A81" s="26" t="s">
        <v>69</v>
      </c>
      <c r="B81" s="31"/>
      <c r="C81" s="27"/>
      <c r="D81" s="27"/>
      <c r="E81" s="39"/>
      <c r="F81" s="39"/>
    </row>
    <row r="82" spans="1:6" ht="26.25">
      <c r="A82" s="35" t="s">
        <v>70</v>
      </c>
      <c r="B82" s="31">
        <f>'4 TRIMESTRE 2021'!B87</f>
        <v>576</v>
      </c>
      <c r="C82" s="27">
        <f>'4 TRIMESTRE 2021'!B88</f>
        <v>3</v>
      </c>
      <c r="D82" s="40">
        <f aca="true" t="shared" si="42" ref="D82:D85">B82-C82</f>
        <v>573</v>
      </c>
      <c r="E82" s="41">
        <f aca="true" t="shared" si="43" ref="E82:E85">IF(B82,C82/B82,0)</f>
        <v>0.005208333333333333</v>
      </c>
      <c r="F82" s="41">
        <f aca="true" t="shared" si="44" ref="F82:F85">IF(B82,D82/B82,0)</f>
        <v>0.9947916666666666</v>
      </c>
    </row>
    <row r="83" spans="1:6" ht="12.75">
      <c r="A83" s="35" t="s">
        <v>113</v>
      </c>
      <c r="B83" s="31">
        <f>'4 TRIMESTRE 2021'!C87</f>
        <v>14784</v>
      </c>
      <c r="C83" s="27">
        <f>'4 TRIMESTRE 2021'!C88</f>
        <v>1529</v>
      </c>
      <c r="D83" s="27">
        <f t="shared" si="42"/>
        <v>13255</v>
      </c>
      <c r="E83" s="39">
        <f t="shared" si="43"/>
        <v>0.10342261904761904</v>
      </c>
      <c r="F83" s="39">
        <f t="shared" si="44"/>
        <v>0.8965773809523809</v>
      </c>
    </row>
    <row r="84" spans="1:6" ht="12.75">
      <c r="A84" s="35" t="s">
        <v>114</v>
      </c>
      <c r="B84" s="31">
        <f>'4 TRIMESTRE 2021'!D87</f>
        <v>4160</v>
      </c>
      <c r="C84" s="27">
        <f>'4 TRIMESTRE 2021'!D88</f>
        <v>218</v>
      </c>
      <c r="D84" s="27">
        <f t="shared" si="42"/>
        <v>3942</v>
      </c>
      <c r="E84" s="39">
        <f t="shared" si="43"/>
        <v>0.052403846153846155</v>
      </c>
      <c r="F84" s="39">
        <f t="shared" si="44"/>
        <v>0.9475961538461538</v>
      </c>
    </row>
    <row r="85" spans="1:6" ht="12.75">
      <c r="A85" s="36" t="s">
        <v>115</v>
      </c>
      <c r="B85" s="31">
        <f>'4 TRIMESTRE 2021'!E87</f>
        <v>48448</v>
      </c>
      <c r="C85" s="27">
        <f>'4 TRIMESTRE 2021'!E88</f>
        <v>3488</v>
      </c>
      <c r="D85" s="27">
        <f t="shared" si="42"/>
        <v>44960</v>
      </c>
      <c r="E85" s="39">
        <f t="shared" si="43"/>
        <v>0.07199471598414796</v>
      </c>
      <c r="F85" s="39">
        <f t="shared" si="44"/>
        <v>0.928005284015852</v>
      </c>
    </row>
    <row r="86" spans="1:6" ht="12.75">
      <c r="A86" s="35"/>
      <c r="B86" s="31"/>
      <c r="C86" s="27"/>
      <c r="D86" s="27"/>
      <c r="E86" s="39"/>
      <c r="F86" s="39"/>
    </row>
    <row r="87" spans="1:6" ht="26.25">
      <c r="A87" s="26" t="s">
        <v>74</v>
      </c>
      <c r="B87" s="31"/>
      <c r="C87" s="27"/>
      <c r="D87" s="27"/>
      <c r="E87" s="39"/>
      <c r="F87" s="39"/>
    </row>
    <row r="88" spans="1:6" ht="26.25">
      <c r="A88" s="35" t="s">
        <v>75</v>
      </c>
      <c r="B88" s="31">
        <f>'4 TRIMESTRE 2021'!B93</f>
        <v>448</v>
      </c>
      <c r="C88" s="27">
        <f>'4 TRIMESTRE 2021'!B94</f>
        <v>15</v>
      </c>
      <c r="D88" s="40">
        <f aca="true" t="shared" si="45" ref="D88:D89">B88-C88</f>
        <v>433</v>
      </c>
      <c r="E88" s="41">
        <f aca="true" t="shared" si="46" ref="E88:E89">IF(B88,C88/B88,0)</f>
        <v>0.033482142857142856</v>
      </c>
      <c r="F88" s="41">
        <f aca="true" t="shared" si="47" ref="F88:F89">IF(B88,D88/B88,0)</f>
        <v>0.9665178571428571</v>
      </c>
    </row>
    <row r="89" spans="1:6" ht="12.75">
      <c r="A89" s="35" t="s">
        <v>116</v>
      </c>
      <c r="B89" s="31">
        <f>'4 TRIMESTRE 2021'!C93</f>
        <v>14912</v>
      </c>
      <c r="C89" s="27">
        <f>'4 TRIMESTRE 2021'!C94</f>
        <v>1232</v>
      </c>
      <c r="D89" s="27">
        <f t="shared" si="45"/>
        <v>13680</v>
      </c>
      <c r="E89" s="39">
        <f t="shared" si="46"/>
        <v>0.08261802575107297</v>
      </c>
      <c r="F89" s="39">
        <f t="shared" si="47"/>
        <v>0.9173819742489271</v>
      </c>
    </row>
    <row r="90" spans="1:6" ht="12.75">
      <c r="A90" s="35"/>
      <c r="B90" s="31"/>
      <c r="C90" s="27"/>
      <c r="D90" s="27"/>
      <c r="E90" s="39"/>
      <c r="F90" s="39"/>
    </row>
    <row r="91" spans="1:6" ht="12.75">
      <c r="A91" s="26" t="s">
        <v>77</v>
      </c>
      <c r="B91" s="31"/>
      <c r="C91" s="27"/>
      <c r="D91" s="27"/>
      <c r="E91" s="39"/>
      <c r="F91" s="39"/>
    </row>
    <row r="92" spans="1:6" ht="12.75">
      <c r="A92" s="54" t="s">
        <v>77</v>
      </c>
      <c r="B92" s="47">
        <f>'4 TRIMESTRE 2021'!B99</f>
        <v>3648</v>
      </c>
      <c r="C92" s="48">
        <f>'4 TRIMESTRE 2021'!B100</f>
        <v>269</v>
      </c>
      <c r="D92" s="48">
        <f>B92-C92</f>
        <v>3379</v>
      </c>
      <c r="E92" s="55">
        <f>IF(B92,C92/B92,0)</f>
        <v>0.0737390350877193</v>
      </c>
      <c r="F92" s="55">
        <f>IF(B92,D92/B92,0)</f>
        <v>0.9262609649122807</v>
      </c>
    </row>
    <row r="93" spans="1:6" ht="12.75">
      <c r="A93" s="35"/>
      <c r="B93" s="31"/>
      <c r="C93" s="27"/>
      <c r="D93" s="27"/>
      <c r="E93" s="39"/>
      <c r="F93" s="39"/>
    </row>
    <row r="94" spans="1:6" ht="12.75">
      <c r="A94" s="26"/>
      <c r="B94" s="31"/>
      <c r="C94" s="27"/>
      <c r="D94" s="27"/>
      <c r="E94" s="39"/>
      <c r="F94" s="39"/>
    </row>
    <row r="96" spans="1:6" ht="27" customHeight="1">
      <c r="A96" s="56" t="s">
        <v>117</v>
      </c>
      <c r="B96" s="56"/>
      <c r="C96" s="56"/>
      <c r="D96" s="56"/>
      <c r="E96" s="56"/>
      <c r="F96" s="56"/>
    </row>
    <row r="97" spans="1:6" ht="12.75">
      <c r="A97" s="57" t="s">
        <v>118</v>
      </c>
      <c r="B97" s="58"/>
      <c r="C97" s="58"/>
      <c r="D97" s="58"/>
      <c r="E97" s="58"/>
      <c r="F97" s="58"/>
    </row>
    <row r="98" spans="1:6" ht="24" customHeight="1">
      <c r="A98" s="56" t="s">
        <v>119</v>
      </c>
      <c r="B98" s="56"/>
      <c r="C98" s="56"/>
      <c r="D98" s="56"/>
      <c r="E98" s="56"/>
      <c r="F98" s="56"/>
    </row>
    <row r="99" spans="1:6" ht="24" customHeight="1">
      <c r="A99" s="56" t="s">
        <v>120</v>
      </c>
      <c r="B99" s="56"/>
      <c r="C99" s="56"/>
      <c r="D99" s="56"/>
      <c r="E99" s="56"/>
      <c r="F99" s="56"/>
    </row>
    <row r="100" spans="1:6" ht="18.75" customHeight="1">
      <c r="A100" s="56" t="s">
        <v>121</v>
      </c>
      <c r="B100" s="56"/>
      <c r="C100" s="56"/>
      <c r="D100" s="56"/>
      <c r="E100" s="56"/>
      <c r="F100" s="56"/>
    </row>
  </sheetData>
  <sheetProtection selectLockedCells="1" selectUnlockedCells="1"/>
  <mergeCells count="5">
    <mergeCell ref="A1:F2"/>
    <mergeCell ref="A96:F96"/>
    <mergeCell ref="A98:F98"/>
    <mergeCell ref="A99:F99"/>
    <mergeCell ref="A100:F10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6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2021-06-29T13:18:01Z</dcterms:created>
  <dcterms:modified xsi:type="dcterms:W3CDTF">2022-03-21T08:56:42Z</dcterms:modified>
  <cp:category/>
  <cp:version/>
  <cp:contentType/>
  <cp:contentStatus/>
  <cp:revision>65</cp:revision>
</cp:coreProperties>
</file>