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188" windowWidth="20376" windowHeight="6852" activeTab="5"/>
  </bookViews>
  <sheets>
    <sheet name="AG" sheetId="1" r:id="rId1"/>
    <sheet name="CL" sheetId="2" r:id="rId2"/>
    <sheet name="CT" sheetId="3" r:id="rId3"/>
    <sheet name="EN" sheetId="4" r:id="rId4"/>
    <sheet name="ME" sheetId="5" r:id="rId5"/>
    <sheet name="PA" sheetId="6" r:id="rId6"/>
    <sheet name="RG" sheetId="7" r:id="rId7"/>
    <sheet name="SR" sheetId="8" r:id="rId8"/>
    <sheet name="TP" sheetId="9" r:id="rId9"/>
    <sheet name="SICILIA" sheetId="10" r:id="rId10"/>
  </sheets>
  <definedNames/>
  <calcPr fullCalcOnLoad="1"/>
</workbook>
</file>

<file path=xl/sharedStrings.xml><?xml version="1.0" encoding="utf-8"?>
<sst xmlns="http://schemas.openxmlformats.org/spreadsheetml/2006/main" count="223" uniqueCount="33">
  <si>
    <t>4 stelle</t>
  </si>
  <si>
    <t>3 stelle</t>
  </si>
  <si>
    <t>2 stelle</t>
  </si>
  <si>
    <t>1 stella</t>
  </si>
  <si>
    <t>Bed &amp; Breakfast</t>
  </si>
  <si>
    <t>Totale Generale</t>
  </si>
  <si>
    <t>Totale alberghiero</t>
  </si>
  <si>
    <t>Totale extralberghiero</t>
  </si>
  <si>
    <t>var.%</t>
  </si>
  <si>
    <t>numero esercizi</t>
  </si>
  <si>
    <t>posti letto</t>
  </si>
  <si>
    <t>Altri esercizi</t>
  </si>
  <si>
    <t>R.T.A.</t>
  </si>
  <si>
    <t xml:space="preserve"> </t>
  </si>
  <si>
    <t>Alloggi in affitto in forma imprenditoriale</t>
  </si>
  <si>
    <t>Camping e Villaggi turistici</t>
  </si>
  <si>
    <t>Agriturismi e Turismo rurale</t>
  </si>
  <si>
    <t>Categoria di esercizio</t>
  </si>
  <si>
    <t xml:space="preserve">CONSISTENZA RICETTIVA </t>
  </si>
  <si>
    <t>Fonte: Dipartimento Turismo, Sport e Spettacolo - Osservatorio Turistico - Elaborazione su dati Istat</t>
  </si>
  <si>
    <t>CONSISTENZA RICETTIVA</t>
  </si>
  <si>
    <t>5 stelle e 5 stelle lusso</t>
  </si>
  <si>
    <t>Provincia di Agrigento -anni 2013-2014</t>
  </si>
  <si>
    <t>Provincia di Caltanissetta - anni 2013-2014</t>
  </si>
  <si>
    <t>Provincia di Enna - anni 2013-2014</t>
  </si>
  <si>
    <t>-</t>
  </si>
  <si>
    <t>Provincia di Messina - anni 2013-2014</t>
  </si>
  <si>
    <t>Provincia di Palermo - anni 2013-2014</t>
  </si>
  <si>
    <t>Provincia di Ragusa - anni 2013-2014</t>
  </si>
  <si>
    <t>Provincia di Siracusa - anni 2013-2014</t>
  </si>
  <si>
    <t>Provincia di Trapani - anni 2013-2104</t>
  </si>
  <si>
    <t>SICILIA - anni 2013-2014</t>
  </si>
  <si>
    <t>Provincia di Catania - anni 2013-2014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</si>
</sst>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4" borderId="0" xfId="0" applyFont="1" applyFill="1" applyAlignment="1">
      <alignment/>
    </xf>
    <xf numFmtId="3" fontId="8" fillId="0" borderId="0" xfId="0" applyNumberFormat="1" applyFont="1" applyBorder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3" fontId="0" fillId="0" borderId="0" xfId="0" applyNumberFormat="1" applyFont="1" applyAlignment="1">
      <alignment/>
    </xf>
    <xf numFmtId="165" fontId="1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2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65" fontId="1" fillId="33" borderId="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5" fontId="1" fillId="33" borderId="0" xfId="0" applyNumberFormat="1" applyFont="1" applyFill="1" applyBorder="1" applyAlignment="1">
      <alignment horizontal="right"/>
    </xf>
    <xf numFmtId="165" fontId="1" fillId="33" borderId="0" xfId="0" applyNumberFormat="1" applyFont="1" applyFill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6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8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5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4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66675</xdr:rowOff>
    </xdr:to>
    <xdr:pic>
      <xdr:nvPicPr>
        <xdr:cNvPr id="1" name="Picture 1027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66675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18</v>
      </c>
      <c r="B1" s="15"/>
      <c r="C1" s="15"/>
      <c r="D1" s="15"/>
      <c r="E1" s="15"/>
      <c r="F1" s="15"/>
      <c r="G1" s="15"/>
    </row>
    <row r="2" spans="1:7" ht="12.75">
      <c r="A2" s="17" t="s">
        <v>22</v>
      </c>
      <c r="B2" s="15"/>
      <c r="C2" s="15"/>
      <c r="D2" s="15"/>
      <c r="E2" s="15"/>
      <c r="F2" s="15"/>
      <c r="G2" s="15"/>
    </row>
    <row r="3" spans="1:7" ht="12.75">
      <c r="A3" s="33" t="s">
        <v>17</v>
      </c>
      <c r="B3" s="32" t="s">
        <v>9</v>
      </c>
      <c r="C3" s="32"/>
      <c r="D3" s="32"/>
      <c r="E3" s="32" t="s">
        <v>10</v>
      </c>
      <c r="F3" s="32"/>
      <c r="G3" s="32"/>
    </row>
    <row r="4" spans="1:7" ht="12.75">
      <c r="A4" s="34"/>
      <c r="B4" s="1">
        <v>2013</v>
      </c>
      <c r="C4" s="1">
        <v>2014</v>
      </c>
      <c r="D4" s="1" t="s">
        <v>8</v>
      </c>
      <c r="E4" s="1">
        <v>2013</v>
      </c>
      <c r="F4" s="1">
        <v>2014</v>
      </c>
      <c r="G4" s="1" t="s">
        <v>8</v>
      </c>
    </row>
    <row r="5" spans="1:7" ht="12.75">
      <c r="A5" s="2" t="s">
        <v>21</v>
      </c>
      <c r="B5" s="3">
        <v>2</v>
      </c>
      <c r="C5" s="3">
        <v>2</v>
      </c>
      <c r="D5" s="20">
        <f>C5/B5*100-100</f>
        <v>0</v>
      </c>
      <c r="E5" s="3">
        <v>523</v>
      </c>
      <c r="F5" s="3">
        <v>523</v>
      </c>
      <c r="G5" s="20">
        <f>F5/E5*100-100</f>
        <v>0</v>
      </c>
    </row>
    <row r="6" spans="1:7" ht="12.75">
      <c r="A6" s="2" t="s">
        <v>0</v>
      </c>
      <c r="B6" s="3">
        <v>32</v>
      </c>
      <c r="C6" s="3">
        <v>32</v>
      </c>
      <c r="D6" s="20">
        <f>C6/B6*100-100</f>
        <v>0</v>
      </c>
      <c r="E6" s="3">
        <v>6768</v>
      </c>
      <c r="F6" s="3">
        <v>6768</v>
      </c>
      <c r="G6" s="20">
        <f aca="true" t="shared" si="0" ref="G6:G20">F6/E6*100-100</f>
        <v>0</v>
      </c>
    </row>
    <row r="7" spans="1:7" ht="12.75">
      <c r="A7" s="2" t="s">
        <v>1</v>
      </c>
      <c r="B7" s="3">
        <v>44</v>
      </c>
      <c r="C7" s="3">
        <v>45</v>
      </c>
      <c r="D7" s="20">
        <f>C7/B7*100-100</f>
        <v>2.2727272727272663</v>
      </c>
      <c r="E7" s="3">
        <v>3327</v>
      </c>
      <c r="F7" s="3">
        <v>3348</v>
      </c>
      <c r="G7" s="20">
        <f t="shared" si="0"/>
        <v>0.6311992786293956</v>
      </c>
    </row>
    <row r="8" spans="1:7" ht="12.75">
      <c r="A8" s="2" t="s">
        <v>2</v>
      </c>
      <c r="B8" s="3">
        <v>15</v>
      </c>
      <c r="C8" s="3">
        <v>13</v>
      </c>
      <c r="D8" s="20">
        <f aca="true" t="shared" si="1" ref="D8:D20">C8/B8*100-100</f>
        <v>-13.333333333333329</v>
      </c>
      <c r="E8" s="3">
        <v>384</v>
      </c>
      <c r="F8" s="3">
        <v>327</v>
      </c>
      <c r="G8" s="20">
        <f t="shared" si="0"/>
        <v>-14.84375</v>
      </c>
    </row>
    <row r="9" spans="1:7" ht="12.75">
      <c r="A9" s="2" t="s">
        <v>3</v>
      </c>
      <c r="B9" s="3">
        <v>4</v>
      </c>
      <c r="C9" s="3">
        <v>4</v>
      </c>
      <c r="D9" s="20">
        <f t="shared" si="1"/>
        <v>0</v>
      </c>
      <c r="E9" s="3">
        <v>73</v>
      </c>
      <c r="F9" s="3">
        <v>73</v>
      </c>
      <c r="G9" s="20">
        <f t="shared" si="0"/>
        <v>0</v>
      </c>
    </row>
    <row r="10" spans="1:7" ht="12.75">
      <c r="A10" s="2" t="s">
        <v>12</v>
      </c>
      <c r="B10" s="3">
        <v>18</v>
      </c>
      <c r="C10" s="3">
        <v>18</v>
      </c>
      <c r="D10" s="20">
        <f t="shared" si="1"/>
        <v>0</v>
      </c>
      <c r="E10" s="3">
        <v>1200</v>
      </c>
      <c r="F10" s="3">
        <v>1200</v>
      </c>
      <c r="G10" s="20">
        <f t="shared" si="0"/>
        <v>0</v>
      </c>
    </row>
    <row r="11" spans="1:7" ht="12.75">
      <c r="A11" s="4" t="s">
        <v>6</v>
      </c>
      <c r="B11" s="5">
        <f>SUM(B5:B10)</f>
        <v>115</v>
      </c>
      <c r="C11" s="5">
        <f>SUM(C5:C10)</f>
        <v>114</v>
      </c>
      <c r="D11" s="21">
        <f t="shared" si="1"/>
        <v>-0.8695652173912976</v>
      </c>
      <c r="E11" s="5">
        <f>SUM(E5:E10)</f>
        <v>12275</v>
      </c>
      <c r="F11" s="5">
        <f>SUM(F5:F10)</f>
        <v>12239</v>
      </c>
      <c r="G11" s="21">
        <f t="shared" si="0"/>
        <v>-0.29327902240325443</v>
      </c>
    </row>
    <row r="12" spans="1:7" ht="12.75">
      <c r="A12" s="14"/>
      <c r="B12" s="14"/>
      <c r="C12" s="14"/>
      <c r="D12" s="21"/>
      <c r="E12" s="14"/>
      <c r="F12" s="3"/>
      <c r="G12" s="20"/>
    </row>
    <row r="13" spans="1:9" ht="12.75">
      <c r="A13" s="2" t="s">
        <v>15</v>
      </c>
      <c r="B13" s="3">
        <v>7</v>
      </c>
      <c r="C13" s="3">
        <v>7</v>
      </c>
      <c r="D13" s="20">
        <f t="shared" si="1"/>
        <v>0</v>
      </c>
      <c r="E13" s="3">
        <v>2589</v>
      </c>
      <c r="F13" s="3">
        <v>2415</v>
      </c>
      <c r="G13" s="20">
        <f t="shared" si="0"/>
        <v>-6.720741599072994</v>
      </c>
      <c r="I13" s="19"/>
    </row>
    <row r="14" spans="1:7" ht="12.75">
      <c r="A14" s="2" t="s">
        <v>14</v>
      </c>
      <c r="B14" s="3">
        <v>104</v>
      </c>
      <c r="C14" s="3">
        <v>107</v>
      </c>
      <c r="D14" s="20">
        <f t="shared" si="1"/>
        <v>2.8846153846153726</v>
      </c>
      <c r="E14" s="3">
        <v>1505</v>
      </c>
      <c r="F14" s="3">
        <v>1549</v>
      </c>
      <c r="G14" s="20">
        <f t="shared" si="0"/>
        <v>2.923588039867127</v>
      </c>
    </row>
    <row r="15" spans="1:7" ht="12.75">
      <c r="A15" s="2" t="s">
        <v>16</v>
      </c>
      <c r="B15" s="3">
        <v>27</v>
      </c>
      <c r="C15" s="3">
        <v>27</v>
      </c>
      <c r="D15" s="20">
        <f t="shared" si="1"/>
        <v>0</v>
      </c>
      <c r="E15" s="3">
        <v>494</v>
      </c>
      <c r="F15" s="3">
        <v>455</v>
      </c>
      <c r="G15" s="20">
        <f t="shared" si="0"/>
        <v>-7.89473684210526</v>
      </c>
    </row>
    <row r="16" spans="1:7" ht="12.75">
      <c r="A16" s="2" t="s">
        <v>4</v>
      </c>
      <c r="B16" s="3">
        <v>221</v>
      </c>
      <c r="C16" s="3">
        <v>235</v>
      </c>
      <c r="D16" s="20">
        <f t="shared" si="1"/>
        <v>6.334841628959282</v>
      </c>
      <c r="E16" s="3">
        <v>1537</v>
      </c>
      <c r="F16" s="3">
        <v>1838</v>
      </c>
      <c r="G16" s="20">
        <f t="shared" si="0"/>
        <v>19.58360442420299</v>
      </c>
    </row>
    <row r="17" spans="1:7" ht="12.75">
      <c r="A17" s="2" t="s">
        <v>11</v>
      </c>
      <c r="B17" s="3">
        <v>2</v>
      </c>
      <c r="C17" s="3">
        <v>2</v>
      </c>
      <c r="D17" s="20">
        <f t="shared" si="1"/>
        <v>0</v>
      </c>
      <c r="E17" s="3">
        <f>E18-(E13+E14+E15+E16)</f>
        <v>118</v>
      </c>
      <c r="F17" s="3">
        <v>98</v>
      </c>
      <c r="G17" s="20">
        <f t="shared" si="0"/>
        <v>-16.949152542372886</v>
      </c>
    </row>
    <row r="18" spans="1:11" ht="12.75">
      <c r="A18" s="4" t="s">
        <v>7</v>
      </c>
      <c r="B18" s="5">
        <f>SUM(B13:B17)</f>
        <v>361</v>
      </c>
      <c r="C18" s="5">
        <f>SUM(C13:C17)</f>
        <v>378</v>
      </c>
      <c r="D18" s="21">
        <f t="shared" si="1"/>
        <v>4.70914127423822</v>
      </c>
      <c r="E18" s="5">
        <v>6243</v>
      </c>
      <c r="F18" s="5">
        <f>SUM(F13:F17)</f>
        <v>6355</v>
      </c>
      <c r="G18" s="21">
        <f t="shared" si="0"/>
        <v>1.7940092904052563</v>
      </c>
      <c r="K18" s="19"/>
    </row>
    <row r="19" spans="1:7" ht="12.75">
      <c r="A19" s="4"/>
      <c r="B19" s="5"/>
      <c r="C19" s="5"/>
      <c r="D19" s="21"/>
      <c r="E19" s="5"/>
      <c r="F19" s="5"/>
      <c r="G19" s="20"/>
    </row>
    <row r="20" spans="1:7" ht="12.75">
      <c r="A20" s="6" t="s">
        <v>5</v>
      </c>
      <c r="B20" s="7">
        <f>B11+B18</f>
        <v>476</v>
      </c>
      <c r="C20" s="7">
        <f>C11+C18</f>
        <v>492</v>
      </c>
      <c r="D20" s="22">
        <f t="shared" si="1"/>
        <v>3.3613445378151425</v>
      </c>
      <c r="E20" s="7">
        <f>E11+E18</f>
        <v>18518</v>
      </c>
      <c r="F20" s="7">
        <f>F11+F18</f>
        <v>18594</v>
      </c>
      <c r="G20" s="22">
        <f t="shared" si="0"/>
        <v>0.4104114915217707</v>
      </c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E11:F11 B11:C11" formulaRange="1"/>
    <ignoredError sqref="D18:D21 D11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18</v>
      </c>
      <c r="B1" s="18"/>
      <c r="C1" s="18"/>
      <c r="D1" s="18"/>
      <c r="E1" s="18"/>
      <c r="F1" s="18"/>
      <c r="G1" s="18"/>
    </row>
    <row r="2" spans="1:7" ht="12.75">
      <c r="A2" s="17" t="s">
        <v>31</v>
      </c>
      <c r="B2" s="18"/>
      <c r="C2" s="18"/>
      <c r="D2" s="18"/>
      <c r="E2" s="18"/>
      <c r="F2" s="18"/>
      <c r="G2" s="18"/>
    </row>
    <row r="3" spans="1:7" ht="12.75">
      <c r="A3" s="33" t="s">
        <v>17</v>
      </c>
      <c r="B3" s="32" t="s">
        <v>9</v>
      </c>
      <c r="C3" s="32"/>
      <c r="D3" s="32"/>
      <c r="E3" s="32" t="s">
        <v>10</v>
      </c>
      <c r="F3" s="32"/>
      <c r="G3" s="32"/>
    </row>
    <row r="4" spans="1:7" ht="12.75">
      <c r="A4" s="34"/>
      <c r="B4" s="1">
        <v>2013</v>
      </c>
      <c r="C4" s="1">
        <v>2014</v>
      </c>
      <c r="D4" s="1" t="s">
        <v>8</v>
      </c>
      <c r="E4" s="1">
        <v>2013</v>
      </c>
      <c r="F4" s="1">
        <v>2014</v>
      </c>
      <c r="G4" s="1" t="s">
        <v>8</v>
      </c>
    </row>
    <row r="5" spans="1:7" ht="12.75">
      <c r="A5" s="2" t="s">
        <v>21</v>
      </c>
      <c r="B5" s="3">
        <f>'AG'!B5+'CL'!B5+'CT'!B5+'EN'!B5+ME!B5+PA!B5+RG!B5+SR!B5+TP!B5</f>
        <v>31</v>
      </c>
      <c r="C5" s="3">
        <f>'AG'!C5+'CL'!C5+'CT'!C5+'EN'!C5+ME!C5+PA!C5+RG!C5+SR!C5+TP!C5</f>
        <v>31</v>
      </c>
      <c r="D5" s="20">
        <f aca="true" t="shared" si="0" ref="D5:D11">C5/B5*100-100</f>
        <v>0</v>
      </c>
      <c r="E5" s="3">
        <v>5909</v>
      </c>
      <c r="F5" s="3">
        <v>5929</v>
      </c>
      <c r="G5" s="20">
        <f aca="true" t="shared" si="1" ref="G5:G11">F5/E5*100-100</f>
        <v>0.33846674564223633</v>
      </c>
    </row>
    <row r="6" spans="1:7" ht="12.75">
      <c r="A6" s="2" t="s">
        <v>0</v>
      </c>
      <c r="B6" s="3">
        <f>'AG'!B6+'CL'!B6+'CT'!B6+'EN'!B6+ME!B6+PA!B6+RG!B6+SR!B6+TP!B6</f>
        <v>355</v>
      </c>
      <c r="C6" s="3">
        <f>'AG'!C6+'CL'!C6+'CT'!C6+'EN'!C6+ME!C6+PA!C6+RG!C6+SR!C6+TP!C6</f>
        <v>360</v>
      </c>
      <c r="D6" s="20">
        <f t="shared" si="0"/>
        <v>1.408450704225345</v>
      </c>
      <c r="E6" s="3">
        <v>55992</v>
      </c>
      <c r="F6" s="3">
        <v>57003</v>
      </c>
      <c r="G6" s="20">
        <f t="shared" si="1"/>
        <v>1.8056150878696968</v>
      </c>
    </row>
    <row r="7" spans="1:7" ht="12.75">
      <c r="A7" s="2" t="s">
        <v>1</v>
      </c>
      <c r="B7" s="3">
        <f>'AG'!B7+'CL'!B7+'CT'!B7+'EN'!B7+ME!B7+PA!B7+RG!B7+SR!B7+TP!B7</f>
        <v>523</v>
      </c>
      <c r="C7" s="3">
        <f>'AG'!C7+'CL'!C7+'CT'!C7+'EN'!C7+ME!C7+PA!C7+RG!C7+SR!C7+TP!C7</f>
        <v>536</v>
      </c>
      <c r="D7" s="20">
        <f t="shared" si="0"/>
        <v>2.485659655831739</v>
      </c>
      <c r="E7" s="3">
        <v>45188</v>
      </c>
      <c r="F7" s="3">
        <v>45343</v>
      </c>
      <c r="G7" s="20">
        <f t="shared" si="1"/>
        <v>0.3430114189607849</v>
      </c>
    </row>
    <row r="8" spans="1:7" ht="12.75">
      <c r="A8" s="2" t="s">
        <v>2</v>
      </c>
      <c r="B8" s="3">
        <f>'AG'!B8+'CL'!B8+'CT'!B8+'EN'!B8+ME!B8+PA!B8+RG!B8+SR!B8+TP!B8</f>
        <v>171</v>
      </c>
      <c r="C8" s="3">
        <f>'AG'!C8+'CL'!C8+'CT'!C8+'EN'!C8+ME!C8+PA!C8+RG!C8+SR!C8+TP!C8</f>
        <v>158</v>
      </c>
      <c r="D8" s="20">
        <f t="shared" si="0"/>
        <v>-7.602339181286553</v>
      </c>
      <c r="E8" s="3">
        <v>5393</v>
      </c>
      <c r="F8" s="3">
        <v>5137</v>
      </c>
      <c r="G8" s="20">
        <f t="shared" si="1"/>
        <v>-4.746894122010019</v>
      </c>
    </row>
    <row r="9" spans="1:7" ht="12.75">
      <c r="A9" s="2" t="s">
        <v>3</v>
      </c>
      <c r="B9" s="3">
        <f>'AG'!B9+'CL'!B9+'CT'!B9+'EN'!B9+ME!B9+PA!B9+RG!B9+SR!B9+TP!B9</f>
        <v>116</v>
      </c>
      <c r="C9" s="3">
        <f>'AG'!C9+'CL'!C9+'CT'!C9+'EN'!C9+ME!C9+PA!C9+RG!C9+SR!C9+TP!C9</f>
        <v>113</v>
      </c>
      <c r="D9" s="20">
        <f t="shared" si="0"/>
        <v>-2.5862068965517295</v>
      </c>
      <c r="E9" s="3">
        <v>2509</v>
      </c>
      <c r="F9" s="3">
        <v>2451</v>
      </c>
      <c r="G9" s="20">
        <f t="shared" si="1"/>
        <v>-2.311677959346355</v>
      </c>
    </row>
    <row r="10" spans="1:7" ht="12.75">
      <c r="A10" s="2" t="s">
        <v>12</v>
      </c>
      <c r="B10" s="3">
        <f>'AG'!B10+'CL'!B10+'CT'!B10+'EN'!B10+ME!B10+PA!B10+RG!B10+SR!B10+TP!B10</f>
        <v>149</v>
      </c>
      <c r="C10" s="3">
        <f>'AG'!C10+'CL'!C10+'CT'!C10+'EN'!C10+ME!C10+PA!C10+RG!C10+SR!C10+TP!C10</f>
        <v>150</v>
      </c>
      <c r="D10" s="20">
        <f t="shared" si="0"/>
        <v>0.671140939597322</v>
      </c>
      <c r="E10" s="3">
        <v>11562</v>
      </c>
      <c r="F10" s="3">
        <v>11858</v>
      </c>
      <c r="G10" s="20">
        <f t="shared" si="1"/>
        <v>2.560110707490054</v>
      </c>
    </row>
    <row r="11" spans="1:7" ht="12.75">
      <c r="A11" s="4" t="s">
        <v>6</v>
      </c>
      <c r="B11" s="5">
        <f>SUM(B5:B10)</f>
        <v>1345</v>
      </c>
      <c r="C11" s="5">
        <f>SUM(C5:C10)</f>
        <v>1348</v>
      </c>
      <c r="D11" s="21">
        <f t="shared" si="0"/>
        <v>0.22304832713754763</v>
      </c>
      <c r="E11" s="5">
        <f>SUM(E5:E10)</f>
        <v>126553</v>
      </c>
      <c r="F11" s="5">
        <f>SUM(F5:F10)</f>
        <v>127721</v>
      </c>
      <c r="G11" s="21">
        <f t="shared" si="1"/>
        <v>0.9229334745126465</v>
      </c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2" t="s">
        <v>15</v>
      </c>
      <c r="B13" s="3">
        <f>'AG'!B13+'CL'!B13+'CT'!B13+'EN'!B13+ME!B13+PA!B13+RG!B13+SR!B13+TP!B13</f>
        <v>101</v>
      </c>
      <c r="C13" s="3">
        <f>'AG'!C13+'CL'!C13+'CT'!C13+'EN'!C13+ME!C13+PA!C13+RG!C13+SR!C13+TP!C13</f>
        <v>103</v>
      </c>
      <c r="D13" s="20">
        <f aca="true" t="shared" si="2" ref="D13:D18">C13/B13*100-100</f>
        <v>1.9801980198019749</v>
      </c>
      <c r="E13" s="3">
        <f>'AG'!E13+'CL'!E13+'CT'!E13+'EN'!E13+ME!E13+PA!E13+RG!E13+SR!E13+TP!E13</f>
        <v>32730</v>
      </c>
      <c r="F13" s="3">
        <v>32671</v>
      </c>
      <c r="G13" s="20">
        <f aca="true" t="shared" si="3" ref="G13:G18">F13/E13*100-100</f>
        <v>-0.1802627558814578</v>
      </c>
    </row>
    <row r="14" spans="1:7" ht="12.75">
      <c r="A14" s="2" t="s">
        <v>14</v>
      </c>
      <c r="B14" s="3">
        <f>'AG'!B14+'CL'!B14+'CT'!B14+'EN'!B14+ME!B14+PA!B14+RG!B14+SR!B14+TP!B14</f>
        <v>1233</v>
      </c>
      <c r="C14" s="3">
        <f>'AG'!C14+'CL'!C14+'CT'!C14+'EN'!C14+ME!C14+PA!C14+RG!C14+SR!C14+TP!C14</f>
        <v>1297</v>
      </c>
      <c r="D14" s="20">
        <f t="shared" si="2"/>
        <v>5.190592051905924</v>
      </c>
      <c r="E14" s="3">
        <f>'AG'!E14+'CL'!E14+'CT'!E14+'EN'!E14+ME!E14+PA!E14+RG!E14+SR!E14+TP!E14</f>
        <v>16393</v>
      </c>
      <c r="F14" s="3">
        <v>16438</v>
      </c>
      <c r="G14" s="20">
        <f t="shared" si="3"/>
        <v>0.27450741170011383</v>
      </c>
    </row>
    <row r="15" spans="1:7" ht="12.75">
      <c r="A15" s="2" t="s">
        <v>16</v>
      </c>
      <c r="B15" s="3">
        <f>'AG'!B15+'CL'!B15+'CT'!B15+'EN'!B15+ME!B15+PA!B15+RG!B15+SR!B15+TP!B15</f>
        <v>472</v>
      </c>
      <c r="C15" s="3">
        <f>'AG'!C15+'CL'!C15+'CT'!C15+'EN'!C15+ME!C15+PA!C15+RG!C15+SR!C15+TP!C15</f>
        <v>481</v>
      </c>
      <c r="D15" s="20">
        <f t="shared" si="2"/>
        <v>1.9067796610169552</v>
      </c>
      <c r="E15" s="3">
        <f>'AG'!E15+'CL'!E15+'CT'!E15+'EN'!E15+ME!E15+PA!E15+RG!E15+SR!E15+TP!E15</f>
        <v>8512</v>
      </c>
      <c r="F15" s="3">
        <v>9675</v>
      </c>
      <c r="G15" s="20">
        <f t="shared" si="3"/>
        <v>13.663063909774436</v>
      </c>
    </row>
    <row r="16" spans="1:7" ht="12.75">
      <c r="A16" s="2" t="s">
        <v>4</v>
      </c>
      <c r="B16" s="3">
        <f>'AG'!B16+'CL'!B16+'CT'!B16+'EN'!B16+ME!B16+PA!B16+RG!B16+SR!B16+TP!B16</f>
        <v>2363</v>
      </c>
      <c r="C16" s="3">
        <f>'AG'!C16+'CL'!C16+'CT'!C16+'EN'!C16+ME!C16+PA!C16+RG!C16+SR!C16+TP!C16</f>
        <v>2537</v>
      </c>
      <c r="D16" s="20">
        <f t="shared" si="2"/>
        <v>7.363520947947521</v>
      </c>
      <c r="E16" s="3">
        <f>'AG'!E16+'CL'!E16+'CT'!E16+'EN'!E16+ME!E16+PA!E16+RG!E16+SR!E16+TP!E16</f>
        <v>14815</v>
      </c>
      <c r="F16" s="3">
        <v>15698</v>
      </c>
      <c r="G16" s="20">
        <f t="shared" si="3"/>
        <v>5.960175497806276</v>
      </c>
    </row>
    <row r="17" spans="1:7" ht="12.75">
      <c r="A17" s="2" t="s">
        <v>11</v>
      </c>
      <c r="B17" s="3">
        <f>'AG'!B17+'CL'!B17+'CT'!B17+'EN'!B17+ME!B17+PA!B17+RG!B17+SR!B17+TP!B17</f>
        <v>155</v>
      </c>
      <c r="C17" s="3">
        <v>165</v>
      </c>
      <c r="D17" s="20">
        <f t="shared" si="2"/>
        <v>6.451612903225794</v>
      </c>
      <c r="E17" s="3">
        <f>'AG'!E17+'CL'!E17+'CT'!E17+'EN'!E17+ME!E17+PA!E17+RG!E17+SR!E17+TP!E17</f>
        <v>5408</v>
      </c>
      <c r="F17" s="3">
        <v>5567</v>
      </c>
      <c r="G17" s="20">
        <f t="shared" si="3"/>
        <v>2.9400887573964383</v>
      </c>
    </row>
    <row r="18" spans="1:7" ht="12.75">
      <c r="A18" s="4" t="s">
        <v>7</v>
      </c>
      <c r="B18" s="5">
        <f>SUM(B13:B17)</f>
        <v>4324</v>
      </c>
      <c r="C18" s="5">
        <f>SUM(C13:C17)</f>
        <v>4583</v>
      </c>
      <c r="D18" s="20">
        <f t="shared" si="2"/>
        <v>5.9898242368177534</v>
      </c>
      <c r="E18" s="5">
        <f>SUM(E13:E17)</f>
        <v>77858</v>
      </c>
      <c r="F18" s="5">
        <f>SUM(F13:F17)</f>
        <v>80049</v>
      </c>
      <c r="G18" s="20">
        <f t="shared" si="3"/>
        <v>2.814097459477523</v>
      </c>
    </row>
    <row r="19" spans="1:7" ht="12.75">
      <c r="A19" s="28"/>
      <c r="B19" s="29"/>
      <c r="C19" s="29"/>
      <c r="D19" s="25"/>
      <c r="E19" s="29"/>
      <c r="F19" s="29"/>
      <c r="G19" s="25"/>
    </row>
    <row r="20" spans="1:7" ht="12.75">
      <c r="A20" s="6" t="s">
        <v>5</v>
      </c>
      <c r="B20" s="7">
        <f>B18+B11</f>
        <v>5669</v>
      </c>
      <c r="C20" s="7">
        <f>C18+C11</f>
        <v>5931</v>
      </c>
      <c r="D20" s="22">
        <f>C20/B20*100-100</f>
        <v>4.62162638913388</v>
      </c>
      <c r="E20" s="7">
        <f>E11+E18</f>
        <v>204411</v>
      </c>
      <c r="F20" s="7">
        <f>F11+F18</f>
        <v>207770</v>
      </c>
      <c r="G20" s="22">
        <f>F20/E20*100-100</f>
        <v>1.6432579460009578</v>
      </c>
    </row>
    <row r="21" ht="12.75">
      <c r="A21" s="16" t="s">
        <v>19</v>
      </c>
    </row>
    <row r="23" ht="12.75">
      <c r="A23" s="16"/>
    </row>
    <row r="25" ht="12.75">
      <c r="S25" t="s">
        <v>13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7:D18 D11" formula="1"/>
    <ignoredError sqref="E11:F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18</v>
      </c>
      <c r="B1" s="18"/>
      <c r="C1" s="18"/>
      <c r="D1" s="15"/>
      <c r="E1" s="15"/>
      <c r="F1" s="15"/>
      <c r="G1" s="15"/>
    </row>
    <row r="2" spans="1:7" ht="12.75">
      <c r="A2" s="17" t="s">
        <v>23</v>
      </c>
      <c r="B2" s="18"/>
      <c r="C2" s="18"/>
      <c r="D2" s="15"/>
      <c r="E2" s="15"/>
      <c r="F2" s="15"/>
      <c r="G2" s="15"/>
    </row>
    <row r="3" spans="1:7" ht="12.75">
      <c r="A3" s="33" t="s">
        <v>17</v>
      </c>
      <c r="B3" s="32" t="s">
        <v>9</v>
      </c>
      <c r="C3" s="32"/>
      <c r="D3" s="32"/>
      <c r="E3" s="32" t="s">
        <v>10</v>
      </c>
      <c r="F3" s="32"/>
      <c r="G3" s="32"/>
    </row>
    <row r="4" spans="1:7" ht="12.75">
      <c r="A4" s="34"/>
      <c r="B4" s="1">
        <v>2013</v>
      </c>
      <c r="C4" s="1">
        <v>2014</v>
      </c>
      <c r="D4" s="1" t="s">
        <v>8</v>
      </c>
      <c r="E4" s="1">
        <v>2013</v>
      </c>
      <c r="F4" s="1">
        <v>2014</v>
      </c>
      <c r="G4" s="1" t="s">
        <v>8</v>
      </c>
    </row>
    <row r="5" spans="1:7" ht="12.75">
      <c r="A5" s="2" t="s">
        <v>21</v>
      </c>
      <c r="B5" s="3">
        <v>0</v>
      </c>
      <c r="C5" s="3">
        <v>0</v>
      </c>
      <c r="D5" s="20">
        <v>0</v>
      </c>
      <c r="E5" s="3">
        <v>0</v>
      </c>
      <c r="F5" s="3">
        <v>0</v>
      </c>
      <c r="G5" s="20">
        <v>0</v>
      </c>
    </row>
    <row r="6" spans="1:7" ht="12.75">
      <c r="A6" s="2" t="s">
        <v>0</v>
      </c>
      <c r="B6" s="3">
        <v>5</v>
      </c>
      <c r="C6" s="3">
        <v>5</v>
      </c>
      <c r="D6" s="20">
        <f aca="true" t="shared" si="0" ref="D6:D11">C6/B6*100-100</f>
        <v>0</v>
      </c>
      <c r="E6" s="3">
        <v>1322</v>
      </c>
      <c r="F6" s="3">
        <v>1322</v>
      </c>
      <c r="G6" s="20">
        <f>F6/E6*100-100</f>
        <v>0</v>
      </c>
    </row>
    <row r="7" spans="1:7" ht="12.75">
      <c r="A7" s="2" t="s">
        <v>1</v>
      </c>
      <c r="B7" s="3">
        <v>9</v>
      </c>
      <c r="C7" s="3">
        <v>8</v>
      </c>
      <c r="D7" s="20">
        <f t="shared" si="0"/>
        <v>-11.111111111111114</v>
      </c>
      <c r="E7" s="3">
        <v>570</v>
      </c>
      <c r="F7" s="3">
        <v>545</v>
      </c>
      <c r="G7" s="20">
        <f>F7/E7*100-100</f>
        <v>-4.3859649122806985</v>
      </c>
    </row>
    <row r="8" spans="1:7" ht="12.75">
      <c r="A8" s="2" t="s">
        <v>2</v>
      </c>
      <c r="B8" s="3">
        <v>0</v>
      </c>
      <c r="C8" s="3">
        <v>0</v>
      </c>
      <c r="D8" s="20">
        <v>0</v>
      </c>
      <c r="E8" s="3">
        <v>0</v>
      </c>
      <c r="F8" s="3">
        <v>0</v>
      </c>
      <c r="G8" s="20">
        <v>0</v>
      </c>
    </row>
    <row r="9" spans="1:7" ht="12.75">
      <c r="A9" s="2" t="s">
        <v>3</v>
      </c>
      <c r="B9" s="3">
        <v>3</v>
      </c>
      <c r="C9" s="3">
        <v>3</v>
      </c>
      <c r="D9" s="20">
        <f t="shared" si="0"/>
        <v>0</v>
      </c>
      <c r="E9" s="3">
        <v>68</v>
      </c>
      <c r="F9" s="3">
        <v>68</v>
      </c>
      <c r="G9" s="20">
        <f>F9/E9*100-100</f>
        <v>0</v>
      </c>
    </row>
    <row r="10" spans="1:7" ht="12.75">
      <c r="A10" s="2" t="s">
        <v>12</v>
      </c>
      <c r="B10" s="3">
        <v>1</v>
      </c>
      <c r="C10" s="3">
        <v>1</v>
      </c>
      <c r="D10" s="20">
        <f t="shared" si="0"/>
        <v>0</v>
      </c>
      <c r="E10" s="3">
        <v>253</v>
      </c>
      <c r="F10" s="3">
        <v>253</v>
      </c>
      <c r="G10" s="20">
        <f>F10/E10*100-100</f>
        <v>0</v>
      </c>
    </row>
    <row r="11" spans="1:7" ht="12.75">
      <c r="A11" s="4" t="s">
        <v>6</v>
      </c>
      <c r="B11" s="5">
        <f>SUM(B5:B10)</f>
        <v>18</v>
      </c>
      <c r="C11" s="5">
        <f>SUM(C5:C10)</f>
        <v>17</v>
      </c>
      <c r="D11" s="21">
        <f t="shared" si="0"/>
        <v>-5.555555555555557</v>
      </c>
      <c r="E11" s="5">
        <f>SUM(E5:E10)</f>
        <v>2213</v>
      </c>
      <c r="F11" s="5">
        <f>SUM(F5:F10)</f>
        <v>2188</v>
      </c>
      <c r="G11" s="21">
        <f>F11/E11*100-100</f>
        <v>-1.1296882060551212</v>
      </c>
    </row>
    <row r="12" spans="1:7" ht="12.75">
      <c r="A12" s="14"/>
      <c r="B12" s="14"/>
      <c r="C12" s="14"/>
      <c r="D12" s="14"/>
      <c r="E12" s="14"/>
      <c r="F12" s="14"/>
      <c r="G12" s="14"/>
    </row>
    <row r="13" spans="1:10" ht="12.75">
      <c r="A13" s="2" t="s">
        <v>15</v>
      </c>
      <c r="B13" s="3">
        <v>1</v>
      </c>
      <c r="C13" s="3">
        <v>1</v>
      </c>
      <c r="D13" s="20">
        <f>C13/B13*100-100</f>
        <v>0</v>
      </c>
      <c r="E13" s="3">
        <v>468</v>
      </c>
      <c r="F13" s="3">
        <v>600</v>
      </c>
      <c r="G13" s="20">
        <f>F13/E13*100-100</f>
        <v>28.205128205128204</v>
      </c>
      <c r="I13" s="19"/>
      <c r="J13" s="23"/>
    </row>
    <row r="14" spans="1:9" ht="12.75">
      <c r="A14" s="2" t="s">
        <v>14</v>
      </c>
      <c r="B14" s="3">
        <v>7</v>
      </c>
      <c r="C14" s="3">
        <v>10</v>
      </c>
      <c r="D14" s="20">
        <f aca="true" t="shared" si="1" ref="D14:D20">C14/B14*100-100</f>
        <v>42.85714285714286</v>
      </c>
      <c r="E14" s="3">
        <v>62</v>
      </c>
      <c r="F14" s="3">
        <v>78</v>
      </c>
      <c r="G14" s="20">
        <f aca="true" t="shared" si="2" ref="G14:G20">F14/E14*100-100</f>
        <v>25.80645161290323</v>
      </c>
      <c r="I14" s="23"/>
    </row>
    <row r="15" spans="1:10" ht="12.75">
      <c r="A15" s="2" t="s">
        <v>16</v>
      </c>
      <c r="B15" s="3">
        <v>27</v>
      </c>
      <c r="C15" s="3">
        <v>24</v>
      </c>
      <c r="D15" s="20">
        <f t="shared" si="1"/>
        <v>-11.111111111111114</v>
      </c>
      <c r="E15" s="3">
        <v>532</v>
      </c>
      <c r="F15" s="3">
        <v>423</v>
      </c>
      <c r="G15" s="20">
        <f t="shared" si="2"/>
        <v>-20.488721804511272</v>
      </c>
      <c r="I15" s="19"/>
      <c r="J15" s="23"/>
    </row>
    <row r="16" spans="1:10" ht="12.75">
      <c r="A16" s="2" t="s">
        <v>4</v>
      </c>
      <c r="B16" s="3">
        <v>45</v>
      </c>
      <c r="C16" s="3">
        <v>49</v>
      </c>
      <c r="D16" s="20">
        <f t="shared" si="1"/>
        <v>8.888888888888886</v>
      </c>
      <c r="E16" s="3">
        <v>352</v>
      </c>
      <c r="F16" s="3">
        <v>371</v>
      </c>
      <c r="G16" s="20">
        <f t="shared" si="2"/>
        <v>5.397727272727266</v>
      </c>
      <c r="I16" s="19"/>
      <c r="J16" s="19"/>
    </row>
    <row r="17" spans="1:7" ht="12.75">
      <c r="A17" s="2" t="s">
        <v>11</v>
      </c>
      <c r="B17" s="3">
        <f>B18-(B13+B14+B15+B16)</f>
        <v>3</v>
      </c>
      <c r="C17" s="3">
        <v>3</v>
      </c>
      <c r="D17" s="20">
        <f t="shared" si="1"/>
        <v>0</v>
      </c>
      <c r="E17" s="3">
        <v>524</v>
      </c>
      <c r="F17" s="3">
        <v>524</v>
      </c>
      <c r="G17" s="20">
        <f t="shared" si="2"/>
        <v>0</v>
      </c>
    </row>
    <row r="18" spans="1:8" ht="12.75">
      <c r="A18" s="4" t="s">
        <v>7</v>
      </c>
      <c r="B18" s="5">
        <v>83</v>
      </c>
      <c r="C18" s="5">
        <v>87</v>
      </c>
      <c r="D18" s="21">
        <f t="shared" si="1"/>
        <v>4.819277108433724</v>
      </c>
      <c r="E18" s="5">
        <v>1938</v>
      </c>
      <c r="F18" s="5">
        <f>SUM(F13:F17)</f>
        <v>1996</v>
      </c>
      <c r="G18" s="21">
        <f t="shared" si="2"/>
        <v>2.9927760577915308</v>
      </c>
      <c r="H18" s="19"/>
    </row>
    <row r="19" spans="1:10" ht="12.75">
      <c r="A19" s="4"/>
      <c r="B19" s="3"/>
      <c r="C19" s="3"/>
      <c r="D19" s="20"/>
      <c r="E19" s="3"/>
      <c r="F19" s="3"/>
      <c r="G19" s="20"/>
      <c r="I19" s="23"/>
      <c r="J19" s="23"/>
    </row>
    <row r="20" spans="1:7" ht="12.75">
      <c r="A20" s="6" t="s">
        <v>5</v>
      </c>
      <c r="B20" s="7">
        <f>B18+B11</f>
        <v>101</v>
      </c>
      <c r="C20" s="7">
        <f>C18+C11</f>
        <v>104</v>
      </c>
      <c r="D20" s="22">
        <f t="shared" si="1"/>
        <v>2.9702970297029765</v>
      </c>
      <c r="E20" s="7">
        <f>E18+E11</f>
        <v>4151</v>
      </c>
      <c r="F20" s="7">
        <f>F18+F11</f>
        <v>4184</v>
      </c>
      <c r="G20" s="22">
        <f t="shared" si="2"/>
        <v>0.794989159238753</v>
      </c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6:D7 D9:D10" evalError="1"/>
    <ignoredError sqref="D11" evalError="1" formula="1"/>
    <ignoredError sqref="D18 D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18</v>
      </c>
      <c r="B1" s="15"/>
      <c r="C1" s="15"/>
      <c r="D1" s="15"/>
      <c r="E1" s="15"/>
      <c r="F1" s="15"/>
      <c r="G1" s="15"/>
    </row>
    <row r="2" spans="1:7" ht="12.75">
      <c r="A2" s="17" t="s">
        <v>32</v>
      </c>
      <c r="B2" s="15"/>
      <c r="C2" s="15"/>
      <c r="D2" s="15"/>
      <c r="E2" s="15"/>
      <c r="F2" s="15"/>
      <c r="G2" s="15"/>
    </row>
    <row r="3" spans="1:7" ht="12.75">
      <c r="A3" s="33" t="s">
        <v>17</v>
      </c>
      <c r="B3" s="32" t="s">
        <v>9</v>
      </c>
      <c r="C3" s="32"/>
      <c r="D3" s="32"/>
      <c r="E3" s="32" t="s">
        <v>10</v>
      </c>
      <c r="F3" s="32"/>
      <c r="G3" s="32"/>
    </row>
    <row r="4" spans="1:7" ht="12.75">
      <c r="A4" s="34"/>
      <c r="B4" s="1">
        <v>2013</v>
      </c>
      <c r="C4" s="1">
        <v>2014</v>
      </c>
      <c r="D4" s="1" t="s">
        <v>8</v>
      </c>
      <c r="E4" s="1">
        <v>2013</v>
      </c>
      <c r="F4" s="1">
        <v>2014</v>
      </c>
      <c r="G4" s="1" t="s">
        <v>8</v>
      </c>
    </row>
    <row r="5" spans="1:7" ht="12.75">
      <c r="A5" s="2" t="s">
        <v>21</v>
      </c>
      <c r="B5" s="3">
        <v>1</v>
      </c>
      <c r="C5" s="3">
        <v>1</v>
      </c>
      <c r="D5" s="20">
        <f>C5/B5*100-100</f>
        <v>0</v>
      </c>
      <c r="E5" s="3">
        <v>208</v>
      </c>
      <c r="F5" s="3">
        <v>208</v>
      </c>
      <c r="G5" s="20">
        <f>F5/E5*100-100</f>
        <v>0</v>
      </c>
    </row>
    <row r="6" spans="1:7" ht="12.75">
      <c r="A6" s="2" t="s">
        <v>0</v>
      </c>
      <c r="B6" s="3">
        <v>39</v>
      </c>
      <c r="C6" s="3">
        <v>39</v>
      </c>
      <c r="D6" s="20">
        <f aca="true" t="shared" si="0" ref="D6:D11">C6/B6*100-100</f>
        <v>0</v>
      </c>
      <c r="E6" s="3">
        <v>6338</v>
      </c>
      <c r="F6" s="3">
        <v>6338</v>
      </c>
      <c r="G6" s="20">
        <f aca="true" t="shared" si="1" ref="G6:G11">F6/E6*100-100</f>
        <v>0</v>
      </c>
    </row>
    <row r="7" spans="1:7" ht="12.75">
      <c r="A7" s="2" t="s">
        <v>1</v>
      </c>
      <c r="B7" s="3">
        <v>71</v>
      </c>
      <c r="C7" s="3">
        <v>74</v>
      </c>
      <c r="D7" s="20">
        <f t="shared" si="0"/>
        <v>4.225352112676049</v>
      </c>
      <c r="E7" s="3">
        <v>5441</v>
      </c>
      <c r="F7" s="3">
        <v>5415</v>
      </c>
      <c r="G7" s="20">
        <f t="shared" si="1"/>
        <v>-0.4778533357838626</v>
      </c>
    </row>
    <row r="8" spans="1:7" ht="12.75">
      <c r="A8" s="2" t="s">
        <v>2</v>
      </c>
      <c r="B8" s="3">
        <v>13</v>
      </c>
      <c r="C8" s="3">
        <v>12</v>
      </c>
      <c r="D8" s="20">
        <f t="shared" si="0"/>
        <v>-7.692307692307693</v>
      </c>
      <c r="E8" s="3">
        <v>433</v>
      </c>
      <c r="F8" s="3">
        <v>398</v>
      </c>
      <c r="G8" s="20">
        <f t="shared" si="1"/>
        <v>-8.083140877598154</v>
      </c>
    </row>
    <row r="9" spans="1:7" ht="12.75">
      <c r="A9" s="2" t="s">
        <v>3</v>
      </c>
      <c r="B9" s="3">
        <v>11</v>
      </c>
      <c r="C9" s="3">
        <v>11</v>
      </c>
      <c r="D9" s="20">
        <f t="shared" si="0"/>
        <v>0</v>
      </c>
      <c r="E9" s="3">
        <v>218</v>
      </c>
      <c r="F9" s="3">
        <v>220</v>
      </c>
      <c r="G9" s="20">
        <f t="shared" si="1"/>
        <v>0.9174311926605441</v>
      </c>
    </row>
    <row r="10" spans="1:7" ht="12.75">
      <c r="A10" s="2" t="s">
        <v>12</v>
      </c>
      <c r="B10" s="3">
        <v>8</v>
      </c>
      <c r="C10" s="3">
        <v>8</v>
      </c>
      <c r="D10" s="20">
        <f t="shared" si="0"/>
        <v>0</v>
      </c>
      <c r="E10" s="3">
        <v>766</v>
      </c>
      <c r="F10" s="3">
        <v>766</v>
      </c>
      <c r="G10" s="20">
        <f t="shared" si="1"/>
        <v>0</v>
      </c>
    </row>
    <row r="11" spans="1:7" ht="12.75">
      <c r="A11" s="4" t="s">
        <v>6</v>
      </c>
      <c r="B11" s="5">
        <f>SUM(B5:B10)</f>
        <v>143</v>
      </c>
      <c r="C11" s="5">
        <f>SUM(C5:C10)</f>
        <v>145</v>
      </c>
      <c r="D11" s="21">
        <f t="shared" si="0"/>
        <v>1.3986013986014</v>
      </c>
      <c r="E11" s="5">
        <f>SUM(E5:E10)</f>
        <v>13404</v>
      </c>
      <c r="F11" s="5">
        <f>SUM(F5:F10)</f>
        <v>13345</v>
      </c>
      <c r="G11" s="21">
        <f t="shared" si="1"/>
        <v>-0.4401671142942405</v>
      </c>
    </row>
    <row r="12" spans="1:7" ht="12.75">
      <c r="A12" s="14"/>
      <c r="B12" s="14"/>
      <c r="C12" s="3"/>
      <c r="D12" s="14"/>
      <c r="E12" s="14"/>
      <c r="F12" s="14"/>
      <c r="G12" s="14"/>
    </row>
    <row r="13" spans="1:7" ht="12.75">
      <c r="A13" s="2" t="s">
        <v>15</v>
      </c>
      <c r="B13" s="3">
        <v>11</v>
      </c>
      <c r="C13" s="3">
        <v>12</v>
      </c>
      <c r="D13" s="20">
        <f>C13/B13*100-100</f>
        <v>9.09090909090908</v>
      </c>
      <c r="E13" s="3">
        <v>4460</v>
      </c>
      <c r="F13" s="3">
        <v>4568</v>
      </c>
      <c r="G13" s="20">
        <f>F13/E13*100-100</f>
        <v>2.4215246636771326</v>
      </c>
    </row>
    <row r="14" spans="1:10" ht="12.75">
      <c r="A14" s="2" t="s">
        <v>14</v>
      </c>
      <c r="B14" s="3">
        <v>122</v>
      </c>
      <c r="C14" s="3">
        <v>121</v>
      </c>
      <c r="D14" s="20">
        <f aca="true" t="shared" si="2" ref="D14:D20">C14/B14*100-100</f>
        <v>-0.8196721311475414</v>
      </c>
      <c r="E14" s="3">
        <v>2581</v>
      </c>
      <c r="F14" s="3">
        <v>2583</v>
      </c>
      <c r="G14" s="20">
        <f aca="true" t="shared" si="3" ref="G14:G20">F14/E14*100-100</f>
        <v>0.07748934521502804</v>
      </c>
      <c r="J14" s="19"/>
    </row>
    <row r="15" spans="1:7" ht="12.75">
      <c r="A15" s="2" t="s">
        <v>16</v>
      </c>
      <c r="B15" s="3">
        <v>84</v>
      </c>
      <c r="C15" s="3">
        <v>86</v>
      </c>
      <c r="D15" s="20">
        <f t="shared" si="2"/>
        <v>2.3809523809523796</v>
      </c>
      <c r="E15" s="3">
        <v>1494</v>
      </c>
      <c r="F15" s="3">
        <v>1549</v>
      </c>
      <c r="G15" s="20">
        <f t="shared" si="3"/>
        <v>3.6813922356091098</v>
      </c>
    </row>
    <row r="16" spans="1:7" ht="12.75">
      <c r="A16" s="2" t="s">
        <v>4</v>
      </c>
      <c r="B16" s="3">
        <v>514</v>
      </c>
      <c r="C16" s="3">
        <v>546</v>
      </c>
      <c r="D16" s="20">
        <f t="shared" si="2"/>
        <v>6.225680933852146</v>
      </c>
      <c r="E16" s="3">
        <v>2986</v>
      </c>
      <c r="F16" s="3">
        <v>3162</v>
      </c>
      <c r="G16" s="20">
        <f t="shared" si="3"/>
        <v>5.8941728064300065</v>
      </c>
    </row>
    <row r="17" spans="1:7" ht="12.75">
      <c r="A17" s="2" t="s">
        <v>11</v>
      </c>
      <c r="B17" s="3">
        <f>B18-(B13+B14+B15+B16)</f>
        <v>16</v>
      </c>
      <c r="C17" s="3">
        <f>C18-(C13+C14+C15+C16)</f>
        <v>18</v>
      </c>
      <c r="D17" s="20">
        <f t="shared" si="2"/>
        <v>12.5</v>
      </c>
      <c r="E17" s="3">
        <f>E18-(E13+E14+E15+E16)</f>
        <v>488</v>
      </c>
      <c r="F17" s="3">
        <f>F18-(F13+F14+F15+F16)</f>
        <v>520</v>
      </c>
      <c r="G17" s="20">
        <f t="shared" si="3"/>
        <v>6.557377049180332</v>
      </c>
    </row>
    <row r="18" spans="1:10" ht="12.75">
      <c r="A18" s="4" t="s">
        <v>7</v>
      </c>
      <c r="B18" s="5">
        <v>747</v>
      </c>
      <c r="C18" s="5">
        <v>783</v>
      </c>
      <c r="D18" s="21">
        <f t="shared" si="2"/>
        <v>4.819277108433724</v>
      </c>
      <c r="E18" s="5">
        <v>12009</v>
      </c>
      <c r="F18" s="5">
        <v>12382</v>
      </c>
      <c r="G18" s="21">
        <f t="shared" si="3"/>
        <v>3.1060038304604944</v>
      </c>
      <c r="J18" s="23"/>
    </row>
    <row r="19" spans="1:7" ht="12.75">
      <c r="A19" s="4"/>
      <c r="B19" s="5"/>
      <c r="C19" s="5"/>
      <c r="D19" s="20"/>
      <c r="E19" s="5"/>
      <c r="F19" s="5"/>
      <c r="G19" s="20"/>
    </row>
    <row r="20" spans="1:8" ht="12.75">
      <c r="A20" s="6" t="s">
        <v>5</v>
      </c>
      <c r="B20" s="7">
        <f>B18+B11</f>
        <v>890</v>
      </c>
      <c r="C20" s="7">
        <f>C18+C11</f>
        <v>928</v>
      </c>
      <c r="D20" s="22">
        <f t="shared" si="2"/>
        <v>4.2696629213483135</v>
      </c>
      <c r="E20" s="7">
        <f>E18+E11</f>
        <v>25413</v>
      </c>
      <c r="F20" s="7">
        <f>F18+F11</f>
        <v>25727</v>
      </c>
      <c r="G20" s="22">
        <f t="shared" si="3"/>
        <v>1.2355880848384828</v>
      </c>
      <c r="H20" s="24"/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11 D20:G20 D1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21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20</v>
      </c>
      <c r="B1" s="15"/>
      <c r="C1" s="15"/>
      <c r="D1" s="15"/>
      <c r="E1" s="15"/>
      <c r="F1" s="15"/>
      <c r="G1" s="15"/>
    </row>
    <row r="2" spans="1:7" ht="12.75">
      <c r="A2" s="17" t="s">
        <v>24</v>
      </c>
      <c r="B2" s="15"/>
      <c r="C2" s="15"/>
      <c r="D2" s="15"/>
      <c r="E2" s="15"/>
      <c r="F2" s="15"/>
      <c r="G2" s="15"/>
    </row>
    <row r="3" spans="1:7" ht="12.75">
      <c r="A3" s="33" t="s">
        <v>17</v>
      </c>
      <c r="B3" s="32" t="s">
        <v>9</v>
      </c>
      <c r="C3" s="32"/>
      <c r="D3" s="32"/>
      <c r="E3" s="32" t="s">
        <v>10</v>
      </c>
      <c r="F3" s="32"/>
      <c r="G3" s="32"/>
    </row>
    <row r="4" spans="1:7" ht="12.75">
      <c r="A4" s="34"/>
      <c r="B4" s="1">
        <v>2013</v>
      </c>
      <c r="C4" s="1">
        <v>2014</v>
      </c>
      <c r="D4" s="1" t="s">
        <v>8</v>
      </c>
      <c r="E4" s="1">
        <v>2013</v>
      </c>
      <c r="F4" s="1">
        <v>2014</v>
      </c>
      <c r="G4" s="1" t="s">
        <v>8</v>
      </c>
    </row>
    <row r="5" spans="1:7" ht="12.75">
      <c r="A5" s="2" t="s">
        <v>21</v>
      </c>
      <c r="B5" s="3">
        <v>0</v>
      </c>
      <c r="C5" s="3">
        <v>0</v>
      </c>
      <c r="D5" s="20">
        <v>0</v>
      </c>
      <c r="E5" s="3">
        <v>0</v>
      </c>
      <c r="F5" s="3">
        <v>0</v>
      </c>
      <c r="G5" s="20">
        <v>0</v>
      </c>
    </row>
    <row r="6" spans="1:7" ht="12.75">
      <c r="A6" s="2" t="s">
        <v>0</v>
      </c>
      <c r="B6" s="3">
        <v>7</v>
      </c>
      <c r="C6" s="3">
        <v>6</v>
      </c>
      <c r="D6" s="20">
        <f>C6/B6*100-100</f>
        <v>-14.285714285714292</v>
      </c>
      <c r="E6" s="3">
        <v>709</v>
      </c>
      <c r="F6" s="3">
        <v>666</v>
      </c>
      <c r="G6" s="20">
        <f>F6/E6*100-100</f>
        <v>-6.0648801128349845</v>
      </c>
    </row>
    <row r="7" spans="1:7" ht="12.75">
      <c r="A7" s="2" t="s">
        <v>1</v>
      </c>
      <c r="B7" s="3">
        <v>9</v>
      </c>
      <c r="C7" s="3">
        <v>9</v>
      </c>
      <c r="D7" s="20">
        <f>C7/B7*100-100</f>
        <v>0</v>
      </c>
      <c r="E7" s="3">
        <v>438</v>
      </c>
      <c r="F7" s="3">
        <v>459</v>
      </c>
      <c r="G7" s="20">
        <f>F7/E7*100-100</f>
        <v>4.794520547945197</v>
      </c>
    </row>
    <row r="8" spans="1:7" ht="12.75">
      <c r="A8" s="2" t="s">
        <v>2</v>
      </c>
      <c r="B8" s="3">
        <v>5</v>
      </c>
      <c r="C8" s="3">
        <v>5</v>
      </c>
      <c r="D8" s="20">
        <f>C8/B8*100-100</f>
        <v>0</v>
      </c>
      <c r="E8" s="3">
        <v>137</v>
      </c>
      <c r="F8" s="3">
        <v>137</v>
      </c>
      <c r="G8" s="20">
        <f>F8/E8*100-100</f>
        <v>0</v>
      </c>
    </row>
    <row r="9" spans="1:7" ht="12.75">
      <c r="A9" s="2" t="s">
        <v>3</v>
      </c>
      <c r="B9" s="3">
        <v>0</v>
      </c>
      <c r="C9" s="3">
        <v>0</v>
      </c>
      <c r="D9" s="20">
        <v>0</v>
      </c>
      <c r="E9" s="3">
        <v>0</v>
      </c>
      <c r="F9" s="3">
        <v>0</v>
      </c>
      <c r="G9" s="20">
        <v>0</v>
      </c>
    </row>
    <row r="10" spans="1:7" ht="12.75">
      <c r="A10" s="2" t="s">
        <v>12</v>
      </c>
      <c r="B10" s="3">
        <v>1</v>
      </c>
      <c r="C10" s="3">
        <v>1</v>
      </c>
      <c r="D10" s="20">
        <f>C10/B10*100-100</f>
        <v>0</v>
      </c>
      <c r="E10" s="3">
        <v>128</v>
      </c>
      <c r="F10" s="3">
        <v>128</v>
      </c>
      <c r="G10" s="20">
        <f>F10/E10*100-100</f>
        <v>0</v>
      </c>
    </row>
    <row r="11" spans="1:7" ht="12.75">
      <c r="A11" s="4" t="s">
        <v>6</v>
      </c>
      <c r="B11" s="5">
        <f>SUM(B5:B10)</f>
        <v>22</v>
      </c>
      <c r="C11" s="5">
        <f>SUM(C5:C10)</f>
        <v>21</v>
      </c>
      <c r="D11" s="21">
        <f>C11/B11*100-100</f>
        <v>-4.545454545454547</v>
      </c>
      <c r="E11" s="5">
        <f>SUM(E5:E10)</f>
        <v>1412</v>
      </c>
      <c r="F11" s="5">
        <f>SUM(F5:F10)</f>
        <v>1390</v>
      </c>
      <c r="G11" s="21">
        <f>F11/E11*100-100</f>
        <v>-1.5580736543909381</v>
      </c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2" t="s">
        <v>15</v>
      </c>
      <c r="B13" s="3">
        <v>0</v>
      </c>
      <c r="C13" s="3">
        <v>1</v>
      </c>
      <c r="D13" s="30" t="s">
        <v>25</v>
      </c>
      <c r="E13" s="3">
        <v>0</v>
      </c>
      <c r="F13" s="3">
        <v>37</v>
      </c>
      <c r="G13" s="31" t="s">
        <v>25</v>
      </c>
    </row>
    <row r="14" spans="1:7" ht="12.75">
      <c r="A14" s="2" t="s">
        <v>14</v>
      </c>
      <c r="B14" s="3">
        <v>5</v>
      </c>
      <c r="C14" s="3">
        <v>7</v>
      </c>
      <c r="D14" s="25">
        <f aca="true" t="shared" si="0" ref="D14:D20">C14/B14*100-100</f>
        <v>40</v>
      </c>
      <c r="E14" s="3">
        <v>61</v>
      </c>
      <c r="F14" s="3">
        <v>82</v>
      </c>
      <c r="G14" s="20">
        <f aca="true" t="shared" si="1" ref="G14:G20">F14/E14*100-100</f>
        <v>34.42622950819671</v>
      </c>
    </row>
    <row r="15" spans="1:7" ht="12.75">
      <c r="A15" s="2" t="s">
        <v>16</v>
      </c>
      <c r="B15" s="3">
        <v>19</v>
      </c>
      <c r="C15" s="3">
        <v>19</v>
      </c>
      <c r="D15" s="25">
        <f t="shared" si="0"/>
        <v>0</v>
      </c>
      <c r="E15" s="3">
        <v>336</v>
      </c>
      <c r="F15" s="3">
        <v>339</v>
      </c>
      <c r="G15" s="20">
        <f t="shared" si="1"/>
        <v>0.8928571428571388</v>
      </c>
    </row>
    <row r="16" spans="1:7" ht="12.75">
      <c r="A16" s="2" t="s">
        <v>4</v>
      </c>
      <c r="B16" s="3">
        <v>84</v>
      </c>
      <c r="C16" s="3">
        <v>86</v>
      </c>
      <c r="D16" s="25">
        <f t="shared" si="0"/>
        <v>2.3809523809523796</v>
      </c>
      <c r="E16" s="3">
        <v>547</v>
      </c>
      <c r="F16" s="3">
        <v>519</v>
      </c>
      <c r="G16" s="20">
        <f t="shared" si="1"/>
        <v>-5.118829981718463</v>
      </c>
    </row>
    <row r="17" spans="1:7" ht="12.75">
      <c r="A17" s="2" t="s">
        <v>11</v>
      </c>
      <c r="B17" s="3">
        <f>B18-(B13+B14+B15+B16)</f>
        <v>11</v>
      </c>
      <c r="C17" s="3">
        <f>C18-(C13+C14+C15+C16)</f>
        <v>25</v>
      </c>
      <c r="D17" s="25">
        <f t="shared" si="0"/>
        <v>127.27272727272728</v>
      </c>
      <c r="E17" s="3">
        <f>E18-(E13+E14+E15+E16)</f>
        <v>235</v>
      </c>
      <c r="F17" s="3">
        <f>F18-(F13+F14+F15+F16)</f>
        <v>241</v>
      </c>
      <c r="G17" s="20">
        <f t="shared" si="1"/>
        <v>2.5531914893617085</v>
      </c>
    </row>
    <row r="18" spans="1:7" ht="12.75">
      <c r="A18" s="4" t="s">
        <v>7</v>
      </c>
      <c r="B18" s="5">
        <v>119</v>
      </c>
      <c r="C18" s="5">
        <v>138</v>
      </c>
      <c r="D18" s="25">
        <f t="shared" si="0"/>
        <v>15.966386554621863</v>
      </c>
      <c r="E18" s="5">
        <v>1179</v>
      </c>
      <c r="F18" s="5">
        <v>1218</v>
      </c>
      <c r="G18" s="20">
        <f t="shared" si="1"/>
        <v>3.30788804071247</v>
      </c>
    </row>
    <row r="19" spans="1:7" ht="12.75">
      <c r="A19" s="4"/>
      <c r="B19" s="5"/>
      <c r="C19" s="5"/>
      <c r="D19" s="25"/>
      <c r="E19" s="5"/>
      <c r="F19" s="5"/>
      <c r="G19" s="20"/>
    </row>
    <row r="20" spans="1:7" ht="12.75">
      <c r="A20" s="6" t="s">
        <v>5</v>
      </c>
      <c r="B20" s="7">
        <f>B18+B11</f>
        <v>141</v>
      </c>
      <c r="C20" s="7">
        <f>C18+C11</f>
        <v>159</v>
      </c>
      <c r="D20" s="22">
        <f t="shared" si="0"/>
        <v>12.7659574468085</v>
      </c>
      <c r="E20" s="7">
        <f>E11+E18</f>
        <v>2591</v>
      </c>
      <c r="F20" s="7">
        <f>F11+F18</f>
        <v>2608</v>
      </c>
      <c r="G20" s="22">
        <f t="shared" si="1"/>
        <v>0.6561173292165137</v>
      </c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11 D1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6.140625" style="27" customWidth="1"/>
    <col min="2" max="7" width="7.140625" style="27" customWidth="1"/>
    <col min="8" max="16384" width="8.8515625" style="27" customWidth="1"/>
  </cols>
  <sheetData>
    <row r="1" spans="1:7" ht="12">
      <c r="A1" s="17" t="s">
        <v>18</v>
      </c>
      <c r="B1" s="26"/>
      <c r="C1" s="26"/>
      <c r="D1" s="26"/>
      <c r="E1" s="26"/>
      <c r="F1" s="26"/>
      <c r="G1" s="26"/>
    </row>
    <row r="2" spans="1:7" ht="12">
      <c r="A2" s="17" t="s">
        <v>26</v>
      </c>
      <c r="B2" s="26"/>
      <c r="C2" s="26"/>
      <c r="D2" s="26"/>
      <c r="E2" s="26"/>
      <c r="F2" s="26"/>
      <c r="G2" s="26"/>
    </row>
    <row r="3" spans="1:7" ht="12.75" customHeight="1">
      <c r="A3" s="33" t="s">
        <v>17</v>
      </c>
      <c r="B3" s="32" t="s">
        <v>9</v>
      </c>
      <c r="C3" s="32"/>
      <c r="D3" s="32"/>
      <c r="E3" s="32" t="s">
        <v>10</v>
      </c>
      <c r="F3" s="32"/>
      <c r="G3" s="32"/>
    </row>
    <row r="4" spans="1:7" ht="12.75" customHeight="1">
      <c r="A4" s="34"/>
      <c r="B4" s="1">
        <v>2013</v>
      </c>
      <c r="C4" s="1">
        <v>2014</v>
      </c>
      <c r="D4" s="1" t="s">
        <v>8</v>
      </c>
      <c r="E4" s="1">
        <v>2013</v>
      </c>
      <c r="F4" s="1">
        <v>2014</v>
      </c>
      <c r="G4" s="1" t="s">
        <v>8</v>
      </c>
    </row>
    <row r="5" spans="1:7" ht="12.75" customHeight="1">
      <c r="A5" s="2" t="s">
        <v>21</v>
      </c>
      <c r="B5" s="3">
        <v>17</v>
      </c>
      <c r="C5" s="3">
        <v>17</v>
      </c>
      <c r="D5" s="20">
        <f>C5/B5*100-100</f>
        <v>0</v>
      </c>
      <c r="E5" s="3">
        <v>3074</v>
      </c>
      <c r="F5" s="3">
        <v>3074</v>
      </c>
      <c r="G5" s="20">
        <f>F5/E5*100-100</f>
        <v>0</v>
      </c>
    </row>
    <row r="6" spans="1:7" ht="12.75" customHeight="1">
      <c r="A6" s="2" t="s">
        <v>0</v>
      </c>
      <c r="B6" s="3">
        <v>101</v>
      </c>
      <c r="C6" s="3">
        <v>102</v>
      </c>
      <c r="D6" s="20">
        <f aca="true" t="shared" si="0" ref="D6:D11">C6/B6*100-100</f>
        <v>0.9900990099009874</v>
      </c>
      <c r="E6" s="3">
        <v>13354</v>
      </c>
      <c r="F6" s="3">
        <v>13529</v>
      </c>
      <c r="G6" s="20">
        <f aca="true" t="shared" si="1" ref="G6:G11">F6/E6*100-100</f>
        <v>1.310468773401226</v>
      </c>
    </row>
    <row r="7" spans="1:7" ht="12.75" customHeight="1">
      <c r="A7" s="2" t="s">
        <v>1</v>
      </c>
      <c r="B7" s="3">
        <v>151</v>
      </c>
      <c r="C7" s="3">
        <v>153</v>
      </c>
      <c r="D7" s="20">
        <f t="shared" si="0"/>
        <v>1.3245033112582831</v>
      </c>
      <c r="E7" s="3">
        <v>9599</v>
      </c>
      <c r="F7" s="3">
        <v>9727</v>
      </c>
      <c r="G7" s="20">
        <f t="shared" si="1"/>
        <v>1.333472236691307</v>
      </c>
    </row>
    <row r="8" spans="1:7" ht="12.75" customHeight="1">
      <c r="A8" s="2" t="s">
        <v>2</v>
      </c>
      <c r="B8" s="3">
        <v>57</v>
      </c>
      <c r="C8" s="3">
        <v>55</v>
      </c>
      <c r="D8" s="20">
        <f t="shared" si="0"/>
        <v>-3.5087719298245617</v>
      </c>
      <c r="E8" s="3">
        <v>2041</v>
      </c>
      <c r="F8" s="3">
        <v>1965</v>
      </c>
      <c r="G8" s="20">
        <f t="shared" si="1"/>
        <v>-3.7236648701616843</v>
      </c>
    </row>
    <row r="9" spans="1:7" ht="12.75" customHeight="1">
      <c r="A9" s="2" t="s">
        <v>3</v>
      </c>
      <c r="B9" s="3">
        <v>46</v>
      </c>
      <c r="C9" s="3">
        <v>46</v>
      </c>
      <c r="D9" s="20">
        <f t="shared" si="0"/>
        <v>0</v>
      </c>
      <c r="E9" s="3">
        <v>879</v>
      </c>
      <c r="F9" s="3">
        <v>879</v>
      </c>
      <c r="G9" s="20">
        <f t="shared" si="1"/>
        <v>0</v>
      </c>
    </row>
    <row r="10" spans="1:7" ht="12.75" customHeight="1">
      <c r="A10" s="2" t="s">
        <v>12</v>
      </c>
      <c r="B10" s="3">
        <v>47</v>
      </c>
      <c r="C10" s="3">
        <v>48</v>
      </c>
      <c r="D10" s="20">
        <f t="shared" si="0"/>
        <v>2.1276595744680833</v>
      </c>
      <c r="E10" s="3">
        <v>2666</v>
      </c>
      <c r="F10" s="3">
        <v>2718</v>
      </c>
      <c r="G10" s="20">
        <f t="shared" si="1"/>
        <v>1.9504876219054808</v>
      </c>
    </row>
    <row r="11" spans="1:7" ht="12.75" customHeight="1">
      <c r="A11" s="4" t="s">
        <v>6</v>
      </c>
      <c r="B11" s="5">
        <f>SUM(B5:B10)</f>
        <v>419</v>
      </c>
      <c r="C11" s="5">
        <f>SUM(C5:C10)</f>
        <v>421</v>
      </c>
      <c r="D11" s="21">
        <f t="shared" si="0"/>
        <v>0.47732696897375604</v>
      </c>
      <c r="E11" s="5">
        <f>SUM(E5:E10)</f>
        <v>31613</v>
      </c>
      <c r="F11" s="5">
        <f>SUM(F5:F10)</f>
        <v>31892</v>
      </c>
      <c r="G11" s="21">
        <f t="shared" si="1"/>
        <v>0.8825483187296186</v>
      </c>
    </row>
    <row r="12" spans="1:7" ht="12.75" customHeight="1">
      <c r="A12" s="14"/>
      <c r="B12" s="14"/>
      <c r="C12" s="14"/>
      <c r="D12" s="14"/>
      <c r="E12" s="14"/>
      <c r="F12" s="14"/>
      <c r="G12" s="14"/>
    </row>
    <row r="13" spans="1:7" ht="12.75" customHeight="1">
      <c r="A13" s="2" t="s">
        <v>15</v>
      </c>
      <c r="B13" s="3">
        <v>30</v>
      </c>
      <c r="C13" s="3">
        <v>29</v>
      </c>
      <c r="D13" s="30">
        <f>C13/B13*100-100</f>
        <v>-3.3333333333333286</v>
      </c>
      <c r="E13" s="3">
        <v>10173</v>
      </c>
      <c r="F13" s="3">
        <v>9797</v>
      </c>
      <c r="G13" s="31">
        <f aca="true" t="shared" si="2" ref="G13:G18">F13/E13*100-100</f>
        <v>-3.696058193256661</v>
      </c>
    </row>
    <row r="14" spans="1:7" ht="12.75" customHeight="1">
      <c r="A14" s="2" t="s">
        <v>14</v>
      </c>
      <c r="B14" s="3">
        <v>229</v>
      </c>
      <c r="C14" s="3">
        <v>225</v>
      </c>
      <c r="D14" s="25">
        <f aca="true" t="shared" si="3" ref="D14:D20">C14/B14*100-100</f>
        <v>-1.7467248908296966</v>
      </c>
      <c r="E14" s="3">
        <v>3669</v>
      </c>
      <c r="F14" s="3">
        <v>3639</v>
      </c>
      <c r="G14" s="20">
        <f t="shared" si="2"/>
        <v>-0.8176614881439122</v>
      </c>
    </row>
    <row r="15" spans="1:7" ht="12.75" customHeight="1">
      <c r="A15" s="2" t="s">
        <v>16</v>
      </c>
      <c r="B15" s="3">
        <v>111</v>
      </c>
      <c r="C15" s="3">
        <v>107</v>
      </c>
      <c r="D15" s="25">
        <f t="shared" si="3"/>
        <v>-3.6036036036036023</v>
      </c>
      <c r="E15" s="3">
        <v>1675</v>
      </c>
      <c r="F15" s="3">
        <v>1640</v>
      </c>
      <c r="G15" s="20">
        <f t="shared" si="2"/>
        <v>-2.0895522388059646</v>
      </c>
    </row>
    <row r="16" spans="1:7" ht="12.75" customHeight="1">
      <c r="A16" s="2" t="s">
        <v>4</v>
      </c>
      <c r="B16" s="3">
        <v>345</v>
      </c>
      <c r="C16" s="3">
        <v>348</v>
      </c>
      <c r="D16" s="25">
        <f t="shared" si="3"/>
        <v>0.8695652173912976</v>
      </c>
      <c r="E16" s="3">
        <v>2201</v>
      </c>
      <c r="F16" s="3">
        <v>2254</v>
      </c>
      <c r="G16" s="20">
        <f t="shared" si="2"/>
        <v>2.407996365288497</v>
      </c>
    </row>
    <row r="17" spans="1:7" ht="12.75" customHeight="1">
      <c r="A17" s="2" t="s">
        <v>11</v>
      </c>
      <c r="B17" s="3">
        <v>6</v>
      </c>
      <c r="C17" s="3">
        <v>3</v>
      </c>
      <c r="D17" s="25">
        <f t="shared" si="3"/>
        <v>-50</v>
      </c>
      <c r="E17" s="3">
        <f>E18-(E13+E14+E15+E16)</f>
        <v>697</v>
      </c>
      <c r="F17" s="3">
        <v>627</v>
      </c>
      <c r="G17" s="20">
        <f t="shared" si="2"/>
        <v>-10.04304160688666</v>
      </c>
    </row>
    <row r="18" spans="1:7" ht="12.75" customHeight="1">
      <c r="A18" s="4" t="s">
        <v>7</v>
      </c>
      <c r="B18" s="5">
        <f>SUM(B13:B17)</f>
        <v>721</v>
      </c>
      <c r="C18" s="5">
        <f>SUM(C13:C17)</f>
        <v>712</v>
      </c>
      <c r="D18" s="25">
        <f t="shared" si="3"/>
        <v>-1.2482662968099874</v>
      </c>
      <c r="E18" s="5">
        <v>18415</v>
      </c>
      <c r="F18" s="5">
        <f>SUM(F13:F17)</f>
        <v>17957</v>
      </c>
      <c r="G18" s="20">
        <f t="shared" si="2"/>
        <v>-2.4871029052402918</v>
      </c>
    </row>
    <row r="19" spans="1:7" ht="9.75">
      <c r="A19" s="4"/>
      <c r="B19" s="5"/>
      <c r="C19" s="5"/>
      <c r="D19" s="25"/>
      <c r="E19" s="5"/>
      <c r="F19" s="5"/>
      <c r="G19" s="20"/>
    </row>
    <row r="20" spans="1:7" ht="9.75">
      <c r="A20" s="6" t="s">
        <v>5</v>
      </c>
      <c r="B20" s="7">
        <f>B18+B11</f>
        <v>1140</v>
      </c>
      <c r="C20" s="7">
        <f>C18+C11</f>
        <v>1133</v>
      </c>
      <c r="D20" s="22">
        <f t="shared" si="3"/>
        <v>-0.6140350877193015</v>
      </c>
      <c r="E20" s="7">
        <f>E18+E11</f>
        <v>50028</v>
      </c>
      <c r="F20" s="7">
        <f>F18+F11</f>
        <v>49849</v>
      </c>
      <c r="G20" s="22">
        <f>F20/E20*100-100</f>
        <v>-0.35779963220596755</v>
      </c>
    </row>
    <row r="21" spans="1:7" ht="12.75">
      <c r="A21" s="16" t="s">
        <v>19</v>
      </c>
      <c r="B21"/>
      <c r="C21"/>
      <c r="D21"/>
      <c r="E21"/>
      <c r="F21"/>
      <c r="G21"/>
    </row>
    <row r="22" ht="9.75">
      <c r="A22" s="16"/>
    </row>
    <row r="23" ht="9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11 D17 D2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6.140625" style="27" customWidth="1"/>
    <col min="2" max="7" width="7.140625" style="27" customWidth="1"/>
    <col min="8" max="16384" width="8.8515625" style="27" customWidth="1"/>
  </cols>
  <sheetData>
    <row r="1" spans="1:7" ht="12">
      <c r="A1" s="17" t="s">
        <v>18</v>
      </c>
      <c r="B1" s="26"/>
      <c r="C1" s="26"/>
      <c r="D1" s="26"/>
      <c r="E1" s="26"/>
      <c r="F1" s="26"/>
      <c r="G1" s="26"/>
    </row>
    <row r="2" spans="1:7" ht="12">
      <c r="A2" s="17" t="s">
        <v>27</v>
      </c>
      <c r="B2" s="26"/>
      <c r="C2" s="26"/>
      <c r="D2" s="26"/>
      <c r="E2" s="26"/>
      <c r="F2" s="26"/>
      <c r="G2" s="26"/>
    </row>
    <row r="3" spans="1:7" ht="12.75" customHeight="1">
      <c r="A3" s="33" t="s">
        <v>17</v>
      </c>
      <c r="B3" s="32" t="s">
        <v>9</v>
      </c>
      <c r="C3" s="32"/>
      <c r="D3" s="32"/>
      <c r="E3" s="32" t="s">
        <v>10</v>
      </c>
      <c r="F3" s="32"/>
      <c r="G3" s="32"/>
    </row>
    <row r="4" spans="1:7" ht="12.75" customHeight="1">
      <c r="A4" s="34"/>
      <c r="B4" s="1">
        <v>2013</v>
      </c>
      <c r="C4" s="1">
        <v>2014</v>
      </c>
      <c r="D4" s="1" t="s">
        <v>8</v>
      </c>
      <c r="E4" s="1">
        <v>2013</v>
      </c>
      <c r="F4" s="1">
        <v>2014</v>
      </c>
      <c r="G4" s="1" t="s">
        <v>8</v>
      </c>
    </row>
    <row r="5" spans="1:7" ht="12.75" customHeight="1">
      <c r="A5" s="2" t="s">
        <v>21</v>
      </c>
      <c r="B5" s="3">
        <v>2</v>
      </c>
      <c r="C5" s="3">
        <v>2</v>
      </c>
      <c r="D5" s="20">
        <f>C5/B5*100-100</f>
        <v>0</v>
      </c>
      <c r="E5" s="3">
        <v>324</v>
      </c>
      <c r="F5" s="3">
        <v>324</v>
      </c>
      <c r="G5" s="20">
        <f>F5/E5*100-100</f>
        <v>0</v>
      </c>
    </row>
    <row r="6" spans="1:7" ht="12.75" customHeight="1">
      <c r="A6" s="2" t="s">
        <v>0</v>
      </c>
      <c r="B6" s="3">
        <v>58</v>
      </c>
      <c r="C6" s="3">
        <v>58</v>
      </c>
      <c r="D6" s="20">
        <f aca="true" t="shared" si="0" ref="D6:D11">C6/B6*100-100</f>
        <v>0</v>
      </c>
      <c r="E6" s="3">
        <v>11688</v>
      </c>
      <c r="F6" s="3">
        <v>11758</v>
      </c>
      <c r="G6" s="20">
        <f aca="true" t="shared" si="1" ref="G6:G11">F6/E6*100-100</f>
        <v>0.598904859685149</v>
      </c>
    </row>
    <row r="7" spans="1:7" ht="12.75" customHeight="1">
      <c r="A7" s="2" t="s">
        <v>1</v>
      </c>
      <c r="B7" s="3">
        <v>70</v>
      </c>
      <c r="C7" s="3">
        <v>69</v>
      </c>
      <c r="D7" s="20">
        <f t="shared" si="0"/>
        <v>-1.4285714285714164</v>
      </c>
      <c r="E7" s="3">
        <v>11292</v>
      </c>
      <c r="F7" s="3">
        <v>11268</v>
      </c>
      <c r="G7" s="20">
        <f t="shared" si="1"/>
        <v>-0.21253985122210395</v>
      </c>
    </row>
    <row r="8" spans="1:7" ht="12.75" customHeight="1">
      <c r="A8" s="2" t="s">
        <v>2</v>
      </c>
      <c r="B8" s="3">
        <v>36</v>
      </c>
      <c r="C8" s="3">
        <v>29</v>
      </c>
      <c r="D8" s="20">
        <f t="shared" si="0"/>
        <v>-19.444444444444443</v>
      </c>
      <c r="E8" s="3">
        <v>1273</v>
      </c>
      <c r="F8" s="3">
        <v>1166</v>
      </c>
      <c r="G8" s="20">
        <f t="shared" si="1"/>
        <v>-8.405341712490184</v>
      </c>
    </row>
    <row r="9" spans="1:7" ht="12.75" customHeight="1">
      <c r="A9" s="2" t="s">
        <v>3</v>
      </c>
      <c r="B9" s="3">
        <v>26</v>
      </c>
      <c r="C9" s="3">
        <v>21</v>
      </c>
      <c r="D9" s="20">
        <f t="shared" si="0"/>
        <v>-19.230769230769226</v>
      </c>
      <c r="E9" s="3">
        <v>726</v>
      </c>
      <c r="F9" s="3">
        <v>546</v>
      </c>
      <c r="G9" s="20">
        <f t="shared" si="1"/>
        <v>-24.793388429752056</v>
      </c>
    </row>
    <row r="10" spans="1:7" ht="12.75" customHeight="1">
      <c r="A10" s="2" t="s">
        <v>12</v>
      </c>
      <c r="B10" s="3">
        <v>27</v>
      </c>
      <c r="C10" s="3">
        <v>26</v>
      </c>
      <c r="D10" s="20">
        <f t="shared" si="0"/>
        <v>-3.7037037037037095</v>
      </c>
      <c r="E10" s="3">
        <v>2283</v>
      </c>
      <c r="F10" s="3">
        <v>2317</v>
      </c>
      <c r="G10" s="20">
        <f t="shared" si="1"/>
        <v>1.4892685063512943</v>
      </c>
    </row>
    <row r="11" spans="1:7" ht="12.75" customHeight="1">
      <c r="A11" s="4" t="s">
        <v>6</v>
      </c>
      <c r="B11" s="5">
        <f>SUM(B5:B10)</f>
        <v>219</v>
      </c>
      <c r="C11" s="5">
        <f>SUM(C5:C10)</f>
        <v>205</v>
      </c>
      <c r="D11" s="21">
        <f t="shared" si="0"/>
        <v>-6.392694063926939</v>
      </c>
      <c r="E11" s="5">
        <f>SUM(E5:E10)</f>
        <v>27586</v>
      </c>
      <c r="F11" s="5">
        <f>SUM(F5:F10)</f>
        <v>27379</v>
      </c>
      <c r="G11" s="21">
        <f t="shared" si="1"/>
        <v>-0.7503806278547103</v>
      </c>
    </row>
    <row r="12" spans="1:7" ht="12.75" customHeight="1">
      <c r="A12" s="14"/>
      <c r="B12" s="14"/>
      <c r="C12" s="14"/>
      <c r="D12" s="14"/>
      <c r="E12" s="14"/>
      <c r="F12" s="14"/>
      <c r="G12" s="20"/>
    </row>
    <row r="13" spans="1:7" ht="12.75" customHeight="1">
      <c r="A13" s="2" t="s">
        <v>15</v>
      </c>
      <c r="B13" s="3">
        <v>14</v>
      </c>
      <c r="C13" s="3">
        <v>14</v>
      </c>
      <c r="D13" s="20">
        <f aca="true" t="shared" si="2" ref="D13:D18">C13/B13*100-100</f>
        <v>0</v>
      </c>
      <c r="E13" s="3">
        <v>4582</v>
      </c>
      <c r="F13" s="3">
        <v>4582</v>
      </c>
      <c r="G13" s="20">
        <f>F13/E13*100-100</f>
        <v>0</v>
      </c>
    </row>
    <row r="14" spans="1:7" ht="12.75" customHeight="1">
      <c r="A14" s="2" t="s">
        <v>14</v>
      </c>
      <c r="B14" s="3">
        <v>192</v>
      </c>
      <c r="C14" s="3">
        <v>197</v>
      </c>
      <c r="D14" s="20">
        <f t="shared" si="2"/>
        <v>2.6041666666666714</v>
      </c>
      <c r="E14" s="3">
        <v>2493</v>
      </c>
      <c r="F14" s="3">
        <v>2209</v>
      </c>
      <c r="G14" s="20">
        <f aca="true" t="shared" si="3" ref="G14:G20">F14/E14*100-100</f>
        <v>-11.391897312474924</v>
      </c>
    </row>
    <row r="15" spans="1:7" ht="12.75" customHeight="1">
      <c r="A15" s="2" t="s">
        <v>16</v>
      </c>
      <c r="B15" s="3">
        <v>62</v>
      </c>
      <c r="C15" s="3">
        <v>59</v>
      </c>
      <c r="D15" s="20">
        <f t="shared" si="2"/>
        <v>-4.838709677419345</v>
      </c>
      <c r="E15" s="3">
        <v>1207</v>
      </c>
      <c r="F15" s="3">
        <v>1164</v>
      </c>
      <c r="G15" s="20">
        <f t="shared" si="3"/>
        <v>-3.562551781275886</v>
      </c>
    </row>
    <row r="16" spans="1:7" ht="12.75" customHeight="1">
      <c r="A16" s="2" t="s">
        <v>4</v>
      </c>
      <c r="B16" s="3">
        <v>324</v>
      </c>
      <c r="C16" s="3">
        <v>345</v>
      </c>
      <c r="D16" s="20">
        <f t="shared" si="2"/>
        <v>6.481481481481495</v>
      </c>
      <c r="E16" s="3">
        <v>2043</v>
      </c>
      <c r="F16" s="3">
        <v>2110</v>
      </c>
      <c r="G16" s="20">
        <f t="shared" si="3"/>
        <v>3.2794909446891722</v>
      </c>
    </row>
    <row r="17" spans="1:7" ht="12.75" customHeight="1">
      <c r="A17" s="2" t="s">
        <v>11</v>
      </c>
      <c r="B17" s="3">
        <v>34</v>
      </c>
      <c r="C17" s="3">
        <f>3+11+5+22</f>
        <v>41</v>
      </c>
      <c r="D17" s="20">
        <f>C17/B17*100-100</f>
        <v>20.588235294117638</v>
      </c>
      <c r="E17" s="3">
        <v>1317</v>
      </c>
      <c r="F17" s="3">
        <f>260+449+302+430</f>
        <v>1441</v>
      </c>
      <c r="G17" s="20">
        <f>F17/E17*100-100</f>
        <v>9.415337889141995</v>
      </c>
    </row>
    <row r="18" spans="1:7" ht="12.75" customHeight="1">
      <c r="A18" s="4" t="s">
        <v>7</v>
      </c>
      <c r="B18" s="5">
        <f>SUM(B13:B17)</f>
        <v>626</v>
      </c>
      <c r="C18" s="5">
        <f>SUM(C13:C17)</f>
        <v>656</v>
      </c>
      <c r="D18" s="21">
        <f t="shared" si="2"/>
        <v>4.792332268370615</v>
      </c>
      <c r="E18" s="5">
        <f>SUM(E13:E17)</f>
        <v>11642</v>
      </c>
      <c r="F18" s="5">
        <f>SUM(F13:F17)</f>
        <v>11506</v>
      </c>
      <c r="G18" s="21">
        <f t="shared" si="3"/>
        <v>-1.1681841607971108</v>
      </c>
    </row>
    <row r="19" spans="1:7" ht="9.75">
      <c r="A19" s="4"/>
      <c r="B19" s="5"/>
      <c r="C19" s="5"/>
      <c r="D19" s="20"/>
      <c r="E19" s="5"/>
      <c r="F19" s="5"/>
      <c r="G19" s="20"/>
    </row>
    <row r="20" spans="1:7" ht="9.75">
      <c r="A20" s="6" t="s">
        <v>5</v>
      </c>
      <c r="B20" s="7">
        <f>B18+B11</f>
        <v>845</v>
      </c>
      <c r="C20" s="7">
        <f>C18+C11</f>
        <v>861</v>
      </c>
      <c r="D20" s="22">
        <f>C20/B20*100-100</f>
        <v>1.8934911242603647</v>
      </c>
      <c r="E20" s="7">
        <f>E18+E11</f>
        <v>39228</v>
      </c>
      <c r="F20" s="7">
        <f>F18+F11</f>
        <v>38885</v>
      </c>
      <c r="G20" s="22">
        <f t="shared" si="3"/>
        <v>-0.8743754461099229</v>
      </c>
    </row>
    <row r="21" ht="9.75">
      <c r="A21" s="16" t="s">
        <v>19</v>
      </c>
    </row>
    <row r="22" ht="9.75">
      <c r="A22" s="16"/>
    </row>
    <row r="23" ht="9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20 D18" formula="1"/>
    <ignoredError sqref="D11" formula="1" formulaRange="1"/>
    <ignoredError sqref="B11:C11 E11:F1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6.140625" style="27" customWidth="1"/>
    <col min="2" max="7" width="7.140625" style="27" customWidth="1"/>
    <col min="8" max="16384" width="9.140625" style="27" customWidth="1"/>
  </cols>
  <sheetData>
    <row r="1" spans="1:7" ht="12.75" customHeight="1">
      <c r="A1" s="17" t="s">
        <v>18</v>
      </c>
      <c r="B1" s="26"/>
      <c r="C1" s="26"/>
      <c r="D1" s="26"/>
      <c r="E1" s="26"/>
      <c r="F1" s="26"/>
      <c r="G1" s="26"/>
    </row>
    <row r="2" spans="1:7" ht="12.75" customHeight="1">
      <c r="A2" s="17" t="s">
        <v>28</v>
      </c>
      <c r="B2" s="26"/>
      <c r="C2" s="26"/>
      <c r="D2" s="26"/>
      <c r="E2" s="26"/>
      <c r="F2" s="26"/>
      <c r="G2" s="26"/>
    </row>
    <row r="3" spans="1:7" ht="12.75" customHeight="1">
      <c r="A3" s="33" t="s">
        <v>17</v>
      </c>
      <c r="B3" s="32" t="s">
        <v>9</v>
      </c>
      <c r="C3" s="32"/>
      <c r="D3" s="32"/>
      <c r="E3" s="32" t="s">
        <v>10</v>
      </c>
      <c r="F3" s="32"/>
      <c r="G3" s="32"/>
    </row>
    <row r="4" spans="1:7" ht="12.75" customHeight="1">
      <c r="A4" s="34"/>
      <c r="B4" s="1">
        <v>2013</v>
      </c>
      <c r="C4" s="1">
        <v>2014</v>
      </c>
      <c r="D4" s="1" t="s">
        <v>8</v>
      </c>
      <c r="E4" s="1">
        <v>2013</v>
      </c>
      <c r="F4" s="1">
        <v>2014</v>
      </c>
      <c r="G4" s="1" t="s">
        <v>8</v>
      </c>
    </row>
    <row r="5" spans="1:7" ht="12.75" customHeight="1">
      <c r="A5" s="2" t="s">
        <v>21</v>
      </c>
      <c r="B5" s="9">
        <v>3</v>
      </c>
      <c r="C5" s="9">
        <v>3</v>
      </c>
      <c r="D5" s="20">
        <f>C5/B5*100-100</f>
        <v>0</v>
      </c>
      <c r="E5" s="9">
        <v>495</v>
      </c>
      <c r="F5" s="9">
        <v>495</v>
      </c>
      <c r="G5" s="20">
        <f>F5/E5*100-100</f>
        <v>0</v>
      </c>
    </row>
    <row r="6" spans="1:7" ht="12.75" customHeight="1">
      <c r="A6" s="8" t="s">
        <v>0</v>
      </c>
      <c r="B6" s="9">
        <v>39</v>
      </c>
      <c r="C6" s="9">
        <v>41</v>
      </c>
      <c r="D6" s="20">
        <f aca="true" t="shared" si="0" ref="D6:D11">C6/B6*100-100</f>
        <v>5.128205128205138</v>
      </c>
      <c r="E6" s="9">
        <v>4057</v>
      </c>
      <c r="F6" s="9">
        <v>4485</v>
      </c>
      <c r="G6" s="20">
        <f aca="true" t="shared" si="1" ref="G6:G11">F6/E6*100-100</f>
        <v>10.549667241804286</v>
      </c>
    </row>
    <row r="7" spans="1:7" ht="12.75" customHeight="1">
      <c r="A7" s="8" t="s">
        <v>1</v>
      </c>
      <c r="B7" s="9">
        <v>31</v>
      </c>
      <c r="C7" s="9">
        <v>31</v>
      </c>
      <c r="D7" s="20">
        <f t="shared" si="0"/>
        <v>0</v>
      </c>
      <c r="E7" s="9">
        <v>4595</v>
      </c>
      <c r="F7" s="9">
        <v>4230</v>
      </c>
      <c r="G7" s="20">
        <f t="shared" si="1"/>
        <v>-7.943416757344949</v>
      </c>
    </row>
    <row r="8" spans="1:7" ht="12.75" customHeight="1">
      <c r="A8" s="8" t="s">
        <v>2</v>
      </c>
      <c r="B8" s="9">
        <v>7</v>
      </c>
      <c r="C8" s="9">
        <v>7</v>
      </c>
      <c r="D8" s="20">
        <f t="shared" si="0"/>
        <v>0</v>
      </c>
      <c r="E8" s="9">
        <v>159</v>
      </c>
      <c r="F8" s="9">
        <v>162</v>
      </c>
      <c r="G8" s="20">
        <f t="shared" si="1"/>
        <v>1.8867924528301927</v>
      </c>
    </row>
    <row r="9" spans="1:7" ht="12.75" customHeight="1">
      <c r="A9" s="8" t="s">
        <v>3</v>
      </c>
      <c r="B9" s="9">
        <v>2</v>
      </c>
      <c r="C9" s="9">
        <v>2</v>
      </c>
      <c r="D9" s="20">
        <f t="shared" si="0"/>
        <v>0</v>
      </c>
      <c r="E9" s="9">
        <v>37</v>
      </c>
      <c r="F9" s="9">
        <v>37</v>
      </c>
      <c r="G9" s="20">
        <f t="shared" si="1"/>
        <v>0</v>
      </c>
    </row>
    <row r="10" spans="1:7" ht="12.75" customHeight="1">
      <c r="A10" s="8" t="s">
        <v>12</v>
      </c>
      <c r="B10" s="9">
        <v>10</v>
      </c>
      <c r="C10" s="9">
        <v>11</v>
      </c>
      <c r="D10" s="20">
        <f t="shared" si="0"/>
        <v>10.000000000000014</v>
      </c>
      <c r="E10" s="9">
        <v>1307</v>
      </c>
      <c r="F10" s="9">
        <v>1347</v>
      </c>
      <c r="G10" s="20">
        <f t="shared" si="1"/>
        <v>3.0604437643458198</v>
      </c>
    </row>
    <row r="11" spans="1:7" ht="12.75" customHeight="1">
      <c r="A11" s="4" t="s">
        <v>6</v>
      </c>
      <c r="B11" s="5">
        <f>SUM(B5:B10)</f>
        <v>92</v>
      </c>
      <c r="C11" s="5">
        <f>SUM(C5:C10)</f>
        <v>95</v>
      </c>
      <c r="D11" s="21">
        <f t="shared" si="0"/>
        <v>3.2608695652173765</v>
      </c>
      <c r="E11" s="5">
        <f>SUM(E5:E10)</f>
        <v>10650</v>
      </c>
      <c r="F11" s="5">
        <f>SUM(F5:F10)</f>
        <v>10756</v>
      </c>
      <c r="G11" s="21">
        <f t="shared" si="1"/>
        <v>0.9953051643192481</v>
      </c>
    </row>
    <row r="12" spans="1:7" ht="12.75" customHeight="1">
      <c r="A12" s="14"/>
      <c r="B12" s="14"/>
      <c r="C12" s="14"/>
      <c r="D12" s="14"/>
      <c r="E12" s="14"/>
      <c r="F12" s="14"/>
      <c r="G12" s="14"/>
    </row>
    <row r="13" spans="1:7" ht="12.75" customHeight="1">
      <c r="A13" s="2" t="s">
        <v>15</v>
      </c>
      <c r="B13" s="9">
        <v>10</v>
      </c>
      <c r="C13" s="9">
        <v>10</v>
      </c>
      <c r="D13" s="20">
        <f aca="true" t="shared" si="2" ref="D13:D18">C13/B13*100-100</f>
        <v>0</v>
      </c>
      <c r="E13" s="9">
        <v>2514</v>
      </c>
      <c r="F13" s="9">
        <v>2514</v>
      </c>
      <c r="G13" s="20">
        <f aca="true" t="shared" si="3" ref="G13:G18">F13/E13*100-100</f>
        <v>0</v>
      </c>
    </row>
    <row r="14" spans="1:7" ht="12.75" customHeight="1">
      <c r="A14" s="2" t="s">
        <v>14</v>
      </c>
      <c r="B14" s="9">
        <v>328</v>
      </c>
      <c r="C14" s="9">
        <v>354</v>
      </c>
      <c r="D14" s="20">
        <f t="shared" si="2"/>
        <v>7.926829268292693</v>
      </c>
      <c r="E14" s="9">
        <v>1449</v>
      </c>
      <c r="F14" s="9">
        <v>1505</v>
      </c>
      <c r="G14" s="20">
        <f t="shared" si="3"/>
        <v>3.864734299516897</v>
      </c>
    </row>
    <row r="15" spans="1:7" ht="12.75" customHeight="1">
      <c r="A15" s="2" t="s">
        <v>16</v>
      </c>
      <c r="B15" s="9">
        <v>48</v>
      </c>
      <c r="C15" s="9">
        <v>60</v>
      </c>
      <c r="D15" s="20">
        <f t="shared" si="2"/>
        <v>25</v>
      </c>
      <c r="E15" s="9">
        <v>906</v>
      </c>
      <c r="F15" s="9">
        <v>2114</v>
      </c>
      <c r="G15" s="20">
        <f t="shared" si="3"/>
        <v>133.33333333333334</v>
      </c>
    </row>
    <row r="16" spans="1:7" ht="12.75" customHeight="1">
      <c r="A16" s="2" t="s">
        <v>4</v>
      </c>
      <c r="B16" s="9">
        <v>223</v>
      </c>
      <c r="C16" s="9">
        <v>239</v>
      </c>
      <c r="D16" s="20">
        <f t="shared" si="2"/>
        <v>7.174887892376674</v>
      </c>
      <c r="E16" s="9">
        <v>1337</v>
      </c>
      <c r="F16" s="9">
        <v>1422</v>
      </c>
      <c r="G16" s="20">
        <f t="shared" si="3"/>
        <v>6.357516828721003</v>
      </c>
    </row>
    <row r="17" spans="1:7" ht="12.75" customHeight="1">
      <c r="A17" s="2" t="s">
        <v>11</v>
      </c>
      <c r="B17" s="9">
        <v>32</v>
      </c>
      <c r="C17" s="9">
        <v>33</v>
      </c>
      <c r="D17" s="20">
        <f t="shared" si="2"/>
        <v>3.125</v>
      </c>
      <c r="E17" s="9">
        <v>656</v>
      </c>
      <c r="F17" s="9">
        <v>686</v>
      </c>
      <c r="G17" s="20">
        <f t="shared" si="3"/>
        <v>4.573170731707307</v>
      </c>
    </row>
    <row r="18" spans="1:7" ht="12.75" customHeight="1">
      <c r="A18" s="10" t="s">
        <v>7</v>
      </c>
      <c r="B18" s="5">
        <f>SUM(B13:B17)</f>
        <v>641</v>
      </c>
      <c r="C18" s="11">
        <f>SUM(C13:C17)</f>
        <v>696</v>
      </c>
      <c r="D18" s="20">
        <f t="shared" si="2"/>
        <v>8.580343213728554</v>
      </c>
      <c r="E18" s="11">
        <f>SUM(E13:E17)</f>
        <v>6862</v>
      </c>
      <c r="F18" s="11">
        <f>SUM(F13:F17)</f>
        <v>8241</v>
      </c>
      <c r="G18" s="20">
        <f t="shared" si="3"/>
        <v>20.096181871174593</v>
      </c>
    </row>
    <row r="19" spans="1:7" ht="9.75">
      <c r="A19" s="10"/>
      <c r="B19" s="5"/>
      <c r="C19" s="11"/>
      <c r="D19" s="21"/>
      <c r="E19" s="11"/>
      <c r="F19" s="11"/>
      <c r="G19" s="21"/>
    </row>
    <row r="20" spans="1:7" ht="12.75" customHeight="1">
      <c r="A20" s="12" t="s">
        <v>5</v>
      </c>
      <c r="B20" s="7">
        <f>B18+B11</f>
        <v>733</v>
      </c>
      <c r="C20" s="7">
        <f>C18+C11</f>
        <v>791</v>
      </c>
      <c r="D20" s="22">
        <v>0.04337899543378995</v>
      </c>
      <c r="E20" s="13">
        <f>E18+E11</f>
        <v>17512</v>
      </c>
      <c r="F20" s="13">
        <f>F18+F11</f>
        <v>18997</v>
      </c>
      <c r="G20" s="22">
        <v>0.054757864508549796</v>
      </c>
    </row>
    <row r="21" ht="9.75">
      <c r="A21" s="16" t="s">
        <v>19</v>
      </c>
    </row>
    <row r="22" ht="9.75">
      <c r="A22" s="16"/>
    </row>
    <row r="23" ht="9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7:D18" formula="1"/>
    <ignoredError sqref="B11:C11 E11:F11" formulaRange="1"/>
    <ignoredError sqref="D11" formula="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18</v>
      </c>
      <c r="B1" s="15"/>
      <c r="C1" s="15"/>
      <c r="D1" s="15"/>
      <c r="E1" s="15"/>
      <c r="F1" s="15"/>
      <c r="G1" s="15"/>
    </row>
    <row r="2" spans="1:7" ht="12.75">
      <c r="A2" s="17" t="s">
        <v>29</v>
      </c>
      <c r="B2" s="15"/>
      <c r="C2" s="15"/>
      <c r="D2" s="15"/>
      <c r="E2" s="15"/>
      <c r="F2" s="15"/>
      <c r="G2" s="15"/>
    </row>
    <row r="3" spans="1:7" ht="12.75">
      <c r="A3" s="33" t="s">
        <v>17</v>
      </c>
      <c r="B3" s="32" t="s">
        <v>9</v>
      </c>
      <c r="C3" s="32"/>
      <c r="D3" s="32"/>
      <c r="E3" s="32" t="s">
        <v>10</v>
      </c>
      <c r="F3" s="32"/>
      <c r="G3" s="32"/>
    </row>
    <row r="4" spans="1:7" ht="12.75">
      <c r="A4" s="34"/>
      <c r="B4" s="1">
        <v>2013</v>
      </c>
      <c r="C4" s="1">
        <v>2014</v>
      </c>
      <c r="D4" s="1" t="s">
        <v>8</v>
      </c>
      <c r="E4" s="1">
        <v>2013</v>
      </c>
      <c r="F4" s="1">
        <v>2014</v>
      </c>
      <c r="G4" s="1" t="s">
        <v>8</v>
      </c>
    </row>
    <row r="5" spans="1:7" ht="12.75">
      <c r="A5" s="2" t="s">
        <v>21</v>
      </c>
      <c r="B5" s="3">
        <v>4</v>
      </c>
      <c r="C5" s="3">
        <v>4</v>
      </c>
      <c r="D5" s="20">
        <f aca="true" t="shared" si="0" ref="D5:D11">C5/B5*100-100</f>
        <v>0</v>
      </c>
      <c r="E5" s="3">
        <v>827</v>
      </c>
      <c r="F5" s="3">
        <v>827</v>
      </c>
      <c r="G5" s="20">
        <f aca="true" t="shared" si="1" ref="G5:G11">F5/E5*100-100</f>
        <v>0</v>
      </c>
    </row>
    <row r="6" spans="1:7" ht="12.75">
      <c r="A6" s="2" t="s">
        <v>0</v>
      </c>
      <c r="B6" s="3">
        <v>37</v>
      </c>
      <c r="C6" s="3">
        <v>40</v>
      </c>
      <c r="D6" s="20">
        <f t="shared" si="0"/>
        <v>8.108108108108112</v>
      </c>
      <c r="E6" s="3">
        <v>6203</v>
      </c>
      <c r="F6" s="3">
        <v>6588</v>
      </c>
      <c r="G6" s="20">
        <f t="shared" si="1"/>
        <v>6.2066741899080995</v>
      </c>
    </row>
    <row r="7" spans="1:7" ht="12.75">
      <c r="A7" s="2" t="s">
        <v>1</v>
      </c>
      <c r="B7" s="3">
        <v>50</v>
      </c>
      <c r="C7" s="3">
        <v>53</v>
      </c>
      <c r="D7" s="20">
        <f t="shared" si="0"/>
        <v>6</v>
      </c>
      <c r="E7" s="3">
        <v>3028</v>
      </c>
      <c r="F7" s="3">
        <v>3111</v>
      </c>
      <c r="G7" s="20">
        <f t="shared" si="1"/>
        <v>2.7410832232496603</v>
      </c>
    </row>
    <row r="8" spans="1:7" ht="12.75">
      <c r="A8" s="2" t="s">
        <v>2</v>
      </c>
      <c r="B8" s="3">
        <v>16</v>
      </c>
      <c r="C8" s="3">
        <v>14</v>
      </c>
      <c r="D8" s="20">
        <f t="shared" si="0"/>
        <v>-12.5</v>
      </c>
      <c r="E8" s="3">
        <v>435</v>
      </c>
      <c r="F8" s="3">
        <v>413</v>
      </c>
      <c r="G8" s="20">
        <f t="shared" si="1"/>
        <v>-5.05747126436782</v>
      </c>
    </row>
    <row r="9" spans="1:7" ht="12.75">
      <c r="A9" s="2" t="s">
        <v>3</v>
      </c>
      <c r="B9" s="3">
        <v>9</v>
      </c>
      <c r="C9" s="3">
        <v>9</v>
      </c>
      <c r="D9" s="20">
        <f t="shared" si="0"/>
        <v>0</v>
      </c>
      <c r="E9" s="3">
        <v>215</v>
      </c>
      <c r="F9" s="3">
        <v>215</v>
      </c>
      <c r="G9" s="20">
        <f t="shared" si="1"/>
        <v>0</v>
      </c>
    </row>
    <row r="10" spans="1:7" ht="12.75">
      <c r="A10" s="2" t="s">
        <v>12</v>
      </c>
      <c r="B10" s="3">
        <v>18</v>
      </c>
      <c r="C10" s="3">
        <v>19</v>
      </c>
      <c r="D10" s="20">
        <f t="shared" si="0"/>
        <v>5.555555555555557</v>
      </c>
      <c r="E10" s="3">
        <v>613</v>
      </c>
      <c r="F10" s="3">
        <v>842</v>
      </c>
      <c r="G10" s="20">
        <f t="shared" si="1"/>
        <v>37.35725938009787</v>
      </c>
    </row>
    <row r="11" spans="1:7" ht="12.75">
      <c r="A11" s="4" t="s">
        <v>6</v>
      </c>
      <c r="B11" s="5">
        <f>SUM(B5:B10)</f>
        <v>134</v>
      </c>
      <c r="C11" s="5">
        <f>SUM(C5:C10)</f>
        <v>139</v>
      </c>
      <c r="D11" s="21">
        <f t="shared" si="0"/>
        <v>3.731343283582092</v>
      </c>
      <c r="E11" s="5">
        <f>SUM(E5:E10)</f>
        <v>11321</v>
      </c>
      <c r="F11" s="5">
        <f>SUM(F5:F10)</f>
        <v>11996</v>
      </c>
      <c r="G11" s="21">
        <f t="shared" si="1"/>
        <v>5.962370815298996</v>
      </c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2" t="s">
        <v>15</v>
      </c>
      <c r="B13" s="3">
        <v>12</v>
      </c>
      <c r="C13" s="3">
        <v>12</v>
      </c>
      <c r="D13" s="20">
        <f aca="true" t="shared" si="2" ref="D13:D18">C13/B13*100-100</f>
        <v>0</v>
      </c>
      <c r="E13" s="3">
        <v>2376</v>
      </c>
      <c r="F13" s="3">
        <v>2376</v>
      </c>
      <c r="G13" s="20">
        <f aca="true" t="shared" si="3" ref="G13:G18">F13/E13*100-100</f>
        <v>0</v>
      </c>
    </row>
    <row r="14" spans="1:7" ht="12.75">
      <c r="A14" s="2" t="s">
        <v>14</v>
      </c>
      <c r="B14" s="3">
        <v>66</v>
      </c>
      <c r="C14" s="3">
        <v>81</v>
      </c>
      <c r="D14" s="20">
        <f t="shared" si="2"/>
        <v>22.727272727272734</v>
      </c>
      <c r="E14" s="3">
        <v>1033</v>
      </c>
      <c r="F14" s="3">
        <v>1066</v>
      </c>
      <c r="G14" s="20">
        <f t="shared" si="3"/>
        <v>3.194578896418207</v>
      </c>
    </row>
    <row r="15" spans="1:7" ht="12.75">
      <c r="A15" s="2" t="s">
        <v>16</v>
      </c>
      <c r="B15" s="3">
        <v>57</v>
      </c>
      <c r="C15" s="3">
        <v>60</v>
      </c>
      <c r="D15" s="20">
        <f t="shared" si="2"/>
        <v>5.263157894736835</v>
      </c>
      <c r="E15" s="3">
        <v>1131</v>
      </c>
      <c r="F15" s="3">
        <v>1149</v>
      </c>
      <c r="G15" s="20">
        <f t="shared" si="3"/>
        <v>1.5915119363395291</v>
      </c>
    </row>
    <row r="16" spans="1:7" ht="12.75">
      <c r="A16" s="2" t="s">
        <v>4</v>
      </c>
      <c r="B16" s="3">
        <v>245</v>
      </c>
      <c r="C16" s="3">
        <v>275</v>
      </c>
      <c r="D16" s="20">
        <f t="shared" si="2"/>
        <v>12.24489795918366</v>
      </c>
      <c r="E16" s="3">
        <v>1561</v>
      </c>
      <c r="F16" s="3">
        <v>1741</v>
      </c>
      <c r="G16" s="20">
        <f t="shared" si="3"/>
        <v>11.53106982703396</v>
      </c>
    </row>
    <row r="17" spans="1:7" ht="12.75">
      <c r="A17" s="2" t="s">
        <v>11</v>
      </c>
      <c r="B17" s="3">
        <v>20</v>
      </c>
      <c r="C17" s="3">
        <v>22</v>
      </c>
      <c r="D17" s="20">
        <f t="shared" si="2"/>
        <v>10.000000000000014</v>
      </c>
      <c r="E17" s="3">
        <v>623</v>
      </c>
      <c r="F17" s="3">
        <v>632</v>
      </c>
      <c r="G17" s="20">
        <f t="shared" si="3"/>
        <v>1.4446227929373947</v>
      </c>
    </row>
    <row r="18" spans="1:7" ht="12.75">
      <c r="A18" s="4" t="s">
        <v>7</v>
      </c>
      <c r="B18" s="5">
        <f>SUM(B13:B17)</f>
        <v>400</v>
      </c>
      <c r="C18" s="5">
        <f>SUM(C13:C17)</f>
        <v>450</v>
      </c>
      <c r="D18" s="20">
        <f t="shared" si="2"/>
        <v>12.5</v>
      </c>
      <c r="E18" s="5">
        <f>SUM(E13:E17)</f>
        <v>6724</v>
      </c>
      <c r="F18" s="5">
        <f>SUM(F13:F17)</f>
        <v>6964</v>
      </c>
      <c r="G18" s="20">
        <f t="shared" si="3"/>
        <v>3.5693039857227973</v>
      </c>
    </row>
    <row r="19" spans="1:7" ht="12.75">
      <c r="A19" s="4"/>
      <c r="B19" s="5"/>
      <c r="C19" s="5"/>
      <c r="D19" s="20"/>
      <c r="E19" s="5"/>
      <c r="F19" s="5"/>
      <c r="G19" s="20"/>
    </row>
    <row r="20" spans="1:7" ht="12.75">
      <c r="A20" s="6" t="s">
        <v>5</v>
      </c>
      <c r="B20" s="7">
        <f>B18+B11</f>
        <v>534</v>
      </c>
      <c r="C20" s="7">
        <f>C18+C11</f>
        <v>589</v>
      </c>
      <c r="D20" s="22">
        <f>C20/B20*100-100</f>
        <v>10.299625468164791</v>
      </c>
      <c r="E20" s="7">
        <f>E18+E11</f>
        <v>18045</v>
      </c>
      <c r="F20" s="7">
        <f>F18+F11</f>
        <v>18960</v>
      </c>
      <c r="G20" s="22">
        <f>F20/E20*100-100</f>
        <v>5.070656691604313</v>
      </c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1 D17:D18 D20" formula="1"/>
    <ignoredError sqref="B11:C11 E11:F11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18</v>
      </c>
      <c r="B1" s="15"/>
      <c r="C1" s="15"/>
      <c r="D1" s="15"/>
      <c r="E1" s="15"/>
      <c r="F1" s="15"/>
      <c r="G1" s="15"/>
    </row>
    <row r="2" spans="1:7" ht="12.75">
      <c r="A2" s="17" t="s">
        <v>30</v>
      </c>
      <c r="B2" s="15"/>
      <c r="C2" s="15"/>
      <c r="D2" s="15"/>
      <c r="E2" s="15"/>
      <c r="F2" s="15"/>
      <c r="G2" s="15"/>
    </row>
    <row r="3" spans="1:7" ht="12.75">
      <c r="A3" s="33" t="s">
        <v>17</v>
      </c>
      <c r="B3" s="32" t="s">
        <v>9</v>
      </c>
      <c r="C3" s="32"/>
      <c r="D3" s="32"/>
      <c r="E3" s="32" t="s">
        <v>10</v>
      </c>
      <c r="F3" s="32"/>
      <c r="G3" s="32"/>
    </row>
    <row r="4" spans="1:7" ht="12.75">
      <c r="A4" s="34"/>
      <c r="B4" s="1">
        <v>2013</v>
      </c>
      <c r="C4" s="1">
        <v>2014</v>
      </c>
      <c r="D4" s="1" t="s">
        <v>8</v>
      </c>
      <c r="E4" s="1">
        <v>2013</v>
      </c>
      <c r="F4" s="1">
        <v>2014</v>
      </c>
      <c r="G4" s="1" t="s">
        <v>8</v>
      </c>
    </row>
    <row r="5" spans="1:7" ht="12.75">
      <c r="A5" s="2" t="s">
        <v>21</v>
      </c>
      <c r="B5" s="3">
        <v>2</v>
      </c>
      <c r="C5" s="3">
        <v>2</v>
      </c>
      <c r="D5" s="20">
        <f aca="true" t="shared" si="0" ref="D5:D11">C5/B5*100-100</f>
        <v>0</v>
      </c>
      <c r="E5" s="3">
        <v>458</v>
      </c>
      <c r="F5" s="3">
        <v>478</v>
      </c>
      <c r="G5" s="20">
        <f aca="true" t="shared" si="1" ref="G5:G11">F5/E5*100-100</f>
        <v>4.366812227074249</v>
      </c>
    </row>
    <row r="6" spans="1:7" ht="12.75">
      <c r="A6" s="2" t="s">
        <v>0</v>
      </c>
      <c r="B6" s="3">
        <v>37</v>
      </c>
      <c r="C6" s="3">
        <v>37</v>
      </c>
      <c r="D6" s="20">
        <f t="shared" si="0"/>
        <v>0</v>
      </c>
      <c r="E6" s="3">
        <v>5553</v>
      </c>
      <c r="F6" s="3">
        <v>5549</v>
      </c>
      <c r="G6" s="20">
        <f t="shared" si="1"/>
        <v>-0.07203313524220789</v>
      </c>
    </row>
    <row r="7" spans="1:7" ht="12.75">
      <c r="A7" s="2" t="s">
        <v>1</v>
      </c>
      <c r="B7" s="3">
        <v>88</v>
      </c>
      <c r="C7" s="3">
        <v>94</v>
      </c>
      <c r="D7" s="20">
        <f t="shared" si="0"/>
        <v>6.818181818181813</v>
      </c>
      <c r="E7" s="3">
        <v>6898</v>
      </c>
      <c r="F7" s="3">
        <v>7240</v>
      </c>
      <c r="G7" s="20">
        <f t="shared" si="1"/>
        <v>4.957958828645985</v>
      </c>
    </row>
    <row r="8" spans="1:7" ht="12.75">
      <c r="A8" s="2" t="s">
        <v>2</v>
      </c>
      <c r="B8" s="3">
        <v>22</v>
      </c>
      <c r="C8" s="3">
        <v>23</v>
      </c>
      <c r="D8" s="20">
        <f t="shared" si="0"/>
        <v>4.545454545454547</v>
      </c>
      <c r="E8" s="3">
        <v>531</v>
      </c>
      <c r="F8" s="3">
        <v>569</v>
      </c>
      <c r="G8" s="20">
        <f t="shared" si="1"/>
        <v>7.156308851224111</v>
      </c>
    </row>
    <row r="9" spans="1:7" ht="12.75">
      <c r="A9" s="2" t="s">
        <v>3</v>
      </c>
      <c r="B9" s="3">
        <v>15</v>
      </c>
      <c r="C9" s="3">
        <v>17</v>
      </c>
      <c r="D9" s="20">
        <f t="shared" si="0"/>
        <v>13.333333333333329</v>
      </c>
      <c r="E9" s="3">
        <v>293</v>
      </c>
      <c r="F9" s="3">
        <v>413</v>
      </c>
      <c r="G9" s="20">
        <f t="shared" si="1"/>
        <v>40.95563139931741</v>
      </c>
    </row>
    <row r="10" spans="1:7" ht="12.75">
      <c r="A10" s="2" t="s">
        <v>12</v>
      </c>
      <c r="B10" s="3">
        <v>19</v>
      </c>
      <c r="C10" s="3">
        <v>18</v>
      </c>
      <c r="D10" s="20">
        <f t="shared" si="0"/>
        <v>-5.26315789473685</v>
      </c>
      <c r="E10" s="3">
        <v>2346</v>
      </c>
      <c r="F10" s="3">
        <v>2287</v>
      </c>
      <c r="G10" s="20">
        <f t="shared" si="1"/>
        <v>-2.5149190110826964</v>
      </c>
    </row>
    <row r="11" spans="1:7" ht="12.75">
      <c r="A11" s="4" t="s">
        <v>6</v>
      </c>
      <c r="B11" s="5">
        <f>SUM(B5:B10)</f>
        <v>183</v>
      </c>
      <c r="C11" s="5">
        <f>SUM(C5:C10)</f>
        <v>191</v>
      </c>
      <c r="D11" s="21">
        <f t="shared" si="0"/>
        <v>4.371584699453564</v>
      </c>
      <c r="E11" s="5">
        <f>SUM(E5:E10)</f>
        <v>16079</v>
      </c>
      <c r="F11" s="5">
        <f>SUM(F5:F10)</f>
        <v>16536</v>
      </c>
      <c r="G11" s="21">
        <f t="shared" si="1"/>
        <v>2.8422165557559538</v>
      </c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2" t="s">
        <v>15</v>
      </c>
      <c r="B13" s="3">
        <v>16</v>
      </c>
      <c r="C13" s="3">
        <v>17</v>
      </c>
      <c r="D13" s="20">
        <f aca="true" t="shared" si="2" ref="D13:D18">C13/B13*100-100</f>
        <v>6.25</v>
      </c>
      <c r="E13" s="3">
        <v>5568</v>
      </c>
      <c r="F13" s="3">
        <v>5608</v>
      </c>
      <c r="G13" s="20">
        <f aca="true" t="shared" si="3" ref="G13:G18">F13/E13*100-100</f>
        <v>0.7183908045977034</v>
      </c>
    </row>
    <row r="14" spans="1:7" ht="12.75">
      <c r="A14" s="2" t="s">
        <v>14</v>
      </c>
      <c r="B14" s="3">
        <v>180</v>
      </c>
      <c r="C14" s="3">
        <v>195</v>
      </c>
      <c r="D14" s="20">
        <f t="shared" si="2"/>
        <v>8.333333333333329</v>
      </c>
      <c r="E14" s="3">
        <v>3540</v>
      </c>
      <c r="F14" s="3">
        <v>3725</v>
      </c>
      <c r="G14" s="20">
        <f t="shared" si="3"/>
        <v>5.225988700564969</v>
      </c>
    </row>
    <row r="15" spans="1:7" ht="12.75">
      <c r="A15" s="2" t="s">
        <v>16</v>
      </c>
      <c r="B15" s="3">
        <v>37</v>
      </c>
      <c r="C15" s="3">
        <v>39</v>
      </c>
      <c r="D15" s="20">
        <f t="shared" si="2"/>
        <v>5.405405405405389</v>
      </c>
      <c r="E15" s="3">
        <v>737</v>
      </c>
      <c r="F15" s="3">
        <v>789</v>
      </c>
      <c r="G15" s="20">
        <f t="shared" si="3"/>
        <v>7.055630936227942</v>
      </c>
    </row>
    <row r="16" spans="1:7" ht="12.75">
      <c r="A16" s="2" t="s">
        <v>4</v>
      </c>
      <c r="B16" s="3">
        <v>362</v>
      </c>
      <c r="C16" s="3">
        <v>414</v>
      </c>
      <c r="D16" s="20">
        <f t="shared" si="2"/>
        <v>14.364640883977913</v>
      </c>
      <c r="E16" s="3">
        <v>2251</v>
      </c>
      <c r="F16" s="3">
        <v>2497</v>
      </c>
      <c r="G16" s="20">
        <f t="shared" si="3"/>
        <v>10.928476232785428</v>
      </c>
    </row>
    <row r="17" spans="1:7" ht="12.75">
      <c r="A17" s="2" t="s">
        <v>11</v>
      </c>
      <c r="B17" s="3">
        <v>31</v>
      </c>
      <c r="C17" s="3">
        <v>32</v>
      </c>
      <c r="D17" s="20">
        <f t="shared" si="2"/>
        <v>3.225806451612897</v>
      </c>
      <c r="E17" s="3">
        <v>750</v>
      </c>
      <c r="F17" s="3">
        <v>774</v>
      </c>
      <c r="G17" s="20">
        <f t="shared" si="3"/>
        <v>3.200000000000003</v>
      </c>
    </row>
    <row r="18" spans="1:7" ht="12.75">
      <c r="A18" s="4" t="s">
        <v>7</v>
      </c>
      <c r="B18" s="5">
        <f>SUM(B13:B17)</f>
        <v>626</v>
      </c>
      <c r="C18" s="5">
        <f>SUM(C13:C17)</f>
        <v>697</v>
      </c>
      <c r="D18" s="21">
        <f t="shared" si="2"/>
        <v>11.341853035143771</v>
      </c>
      <c r="E18" s="5">
        <f>SUM(E13:E17)</f>
        <v>12846</v>
      </c>
      <c r="F18" s="5">
        <f>SUM(F13:F17)</f>
        <v>13393</v>
      </c>
      <c r="G18" s="21">
        <f t="shared" si="3"/>
        <v>4.258134827961996</v>
      </c>
    </row>
    <row r="19" spans="1:7" ht="12.75">
      <c r="A19" s="4"/>
      <c r="B19" s="5"/>
      <c r="C19" s="5"/>
      <c r="D19" s="20"/>
      <c r="E19" s="5"/>
      <c r="F19" s="5"/>
      <c r="G19" s="20"/>
    </row>
    <row r="20" spans="1:7" ht="12.75">
      <c r="A20" s="6" t="s">
        <v>5</v>
      </c>
      <c r="B20" s="7">
        <f>B18+B11</f>
        <v>809</v>
      </c>
      <c r="C20" s="7">
        <f>C18+C11</f>
        <v>888</v>
      </c>
      <c r="D20" s="22">
        <f>C20/B20*100-100</f>
        <v>9.765142150803456</v>
      </c>
      <c r="E20" s="7">
        <f>E18+E11</f>
        <v>28925</v>
      </c>
      <c r="F20" s="7">
        <f>F18+F11</f>
        <v>29929</v>
      </c>
      <c r="G20" s="22">
        <f>F20/E20*100-100</f>
        <v>3.471045808124444</v>
      </c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7:D18 D20" formula="1"/>
    <ignoredError sqref="B11:C11 E11:F11" formulaRange="1"/>
    <ignoredError sqref="D1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Rosalia Giambrone</cp:lastModifiedBy>
  <dcterms:created xsi:type="dcterms:W3CDTF">2011-11-17T11:13:34Z</dcterms:created>
  <dcterms:modified xsi:type="dcterms:W3CDTF">2017-03-15T09:03:48Z</dcterms:modified>
  <cp:category/>
  <cp:version/>
  <cp:contentType/>
  <cp:contentStatus/>
</cp:coreProperties>
</file>