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i" sheetId="1" r:id="rId1"/>
    <sheet name="Elezione" sheetId="2" r:id="rId2"/>
    <sheet name="Giunta" sheetId="3" r:id="rId3"/>
    <sheet name="Consiglio" sheetId="4" r:id="rId4"/>
    <sheet name="AiutoCompilazione" sheetId="5" r:id="rId5"/>
  </sheets>
  <definedNames>
    <definedName name="CRITERIA" localSheetId="0">'Dati'!$B$405:$B$406</definedName>
    <definedName name="SelProvincia">'Dati'!$I$2:$I$10</definedName>
    <definedName name="TitoloStudio">'Dati'!$I$24:$I$29</definedName>
  </definedNames>
  <calcPr fullCalcOnLoad="1"/>
</workbook>
</file>

<file path=xl/sharedStrings.xml><?xml version="1.0" encoding="utf-8"?>
<sst xmlns="http://schemas.openxmlformats.org/spreadsheetml/2006/main" count="601" uniqueCount="500">
  <si>
    <t>Cognome e Nome</t>
  </si>
  <si>
    <t>Candidato</t>
  </si>
  <si>
    <t>Luogo e Data di nascita</t>
  </si>
  <si>
    <t>Voti</t>
  </si>
  <si>
    <t>Validi</t>
  </si>
  <si>
    <t>%</t>
  </si>
  <si>
    <t>Liste Collegate</t>
  </si>
  <si>
    <t>Elezione del Sindaco (I° Turno)</t>
  </si>
  <si>
    <t>Elettori</t>
  </si>
  <si>
    <t>n.</t>
  </si>
  <si>
    <t>Votanti</t>
  </si>
  <si>
    <t>% Votanti</t>
  </si>
  <si>
    <t>Totale voti validi</t>
  </si>
  <si>
    <t>Schede e voti non validi</t>
  </si>
  <si>
    <t>Di cui bianche</t>
  </si>
  <si>
    <t>Elezione del Sindaco (II° Turno)</t>
  </si>
  <si>
    <t>Data Elezione</t>
  </si>
  <si>
    <t>Comune</t>
  </si>
  <si>
    <t>Data</t>
  </si>
  <si>
    <t>Anno</t>
  </si>
  <si>
    <t>Num</t>
  </si>
  <si>
    <t>Denominazione</t>
  </si>
  <si>
    <t>Seggi</t>
  </si>
  <si>
    <t>Elezione del Consiglio</t>
  </si>
  <si>
    <t>Liste dei candidati</t>
  </si>
  <si>
    <t>Elezione Sindaco</t>
  </si>
  <si>
    <t>Elezione Consiglio</t>
  </si>
  <si>
    <t>Dati Elettorali</t>
  </si>
  <si>
    <t>Selezione provincia</t>
  </si>
  <si>
    <t>Seleziona comune</t>
  </si>
  <si>
    <t>IDEnte</t>
  </si>
  <si>
    <t>IDProvincia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</si>
  <si>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</si>
  <si>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</si>
  <si>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</si>
  <si>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</si>
  <si>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</si>
  <si>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</si>
  <si>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</si>
  <si>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</si>
  <si>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</si>
  <si>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</si>
  <si>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</si>
  <si>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</si>
  <si>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</si>
  <si>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</si>
  <si>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</si>
  <si>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</si>
  <si>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</si>
  <si>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</si>
  <si>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</si>
  <si>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</si>
  <si>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</si>
  <si>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</si>
  <si>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</si>
  <si>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</si>
  <si>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</si>
  <si>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</si>
  <si>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</si>
  <si>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</si>
  <si>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</si>
  <si>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</si>
  <si>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</si>
  <si>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</si>
  <si>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</si>
  <si>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</si>
  <si>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</si>
  <si>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</si>
  <si>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</si>
  <si>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</si>
  <si>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</si>
  <si>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</si>
  <si>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</si>
  <si>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</si>
  <si>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</si>
  <si>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Provincia reg. Agrigento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</si>
  <si>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</si>
  <si>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</si>
  <si>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</si>
  <si>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</si>
  <si>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</si>
  <si>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</si>
  <si>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</si>
  <si>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</si>
  <si>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</si>
  <si>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</si>
  <si>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</si>
  <si>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</si>
  <si>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</si>
  <si>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</si>
  <si>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</si>
  <si>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</si>
  <si>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</si>
  <si>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</si>
  <si>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</si>
  <si>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</si>
  <si>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</si>
  <si>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</si>
  <si>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Provincia reg. Caltanissetta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</si>
  <si>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</si>
  <si>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</si>
  <si>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</si>
  <si>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</si>
  <si>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</si>
  <si>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</si>
  <si>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</si>
  <si>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</si>
  <si>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</si>
  <si>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</si>
  <si>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</si>
  <si>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</si>
  <si>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</si>
  <si>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</si>
  <si>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</si>
  <si>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</si>
  <si>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</si>
  <si>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</si>
  <si>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</si>
  <si>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</si>
  <si>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</si>
  <si>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</si>
  <si>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Maniace</t>
  </si>
  <si>
    <t>Mascali</t>
  </si>
  <si>
    <t>Mascalucia</t>
  </si>
  <si>
    <t>Mazzarrone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</si>
  <si>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</si>
  <si>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</si>
  <si>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</si>
  <si>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</si>
  <si>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</si>
  <si>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</si>
  <si>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</si>
  <si>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</si>
  <si>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</si>
  <si>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</si>
  <si>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</si>
  <si>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</si>
  <si>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Ragalna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</si>
  <si>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</si>
  <si>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</si>
  <si>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</si>
  <si>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</si>
  <si>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</si>
  <si>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</si>
  <si>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</si>
  <si>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</si>
  <si>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</si>
  <si>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</si>
  <si>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</si>
  <si>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</si>
  <si>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</si>
  <si>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</si>
  <si>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</si>
  <si>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</si>
  <si>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</si>
  <si>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</si>
  <si>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</si>
  <si>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Provincia reg. Catania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</si>
  <si>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</si>
  <si>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</si>
  <si>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</si>
  <si>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</si>
  <si>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</si>
  <si>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</si>
  <si>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</si>
  <si>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</si>
  <si>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</si>
  <si>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</si>
  <si>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</si>
  <si>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</si>
  <si>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</si>
  <si>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</si>
  <si>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</si>
  <si>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</si>
  <si>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</si>
  <si>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</si>
  <si>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</si>
  <si>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</si>
  <si>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Provincia reg. Enna</t>
  </si>
  <si>
    <t>Acquedolci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</si>
  <si>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</si>
  <si>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</si>
  <si>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</si>
  <si>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</si>
  <si>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</si>
  <si>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</si>
  <si>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</si>
  <si>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</si>
  <si>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</si>
  <si>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</si>
  <si>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</si>
  <si>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</si>
  <si>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</si>
  <si>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</si>
  <si>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</si>
  <si>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</si>
  <si>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</si>
  <si>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</si>
  <si>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</si>
  <si>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</si>
  <si>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</si>
  <si>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</si>
  <si>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</si>
  <si>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</si>
  <si>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</si>
  <si>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</si>
  <si>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</si>
  <si>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</si>
  <si>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</si>
  <si>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</si>
  <si>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</si>
  <si>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</si>
  <si>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</si>
  <si>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</si>
  <si>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</si>
  <si>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</si>
  <si>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</si>
  <si>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</si>
  <si>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</si>
  <si>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</si>
  <si>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</si>
  <si>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</si>
  <si>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</si>
  <si>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</si>
  <si>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</si>
  <si>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</si>
  <si>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</si>
  <si>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</si>
  <si>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</si>
  <si>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</si>
  <si>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</si>
  <si>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</si>
  <si>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</si>
  <si>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</si>
  <si>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</si>
  <si>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</si>
  <si>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</si>
  <si>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</si>
  <si>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</si>
  <si>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</si>
  <si>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</si>
  <si>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</si>
  <si>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</si>
  <si>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</si>
  <si>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</si>
  <si>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</si>
  <si>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</si>
  <si>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</si>
  <si>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</si>
  <si>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</si>
  <si>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</si>
  <si>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</si>
  <si>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</si>
  <si>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</si>
  <si>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</si>
  <si>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</si>
  <si>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</si>
  <si>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</si>
  <si>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</si>
  <si>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</si>
  <si>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</si>
  <si>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</si>
  <si>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</si>
  <si>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</si>
  <si>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</si>
  <si>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</si>
  <si>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</si>
  <si>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</si>
  <si>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</si>
  <si>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</si>
  <si>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</si>
  <si>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</si>
  <si>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</si>
  <si>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</si>
  <si>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</si>
  <si>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</si>
  <si>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</si>
  <si>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Terme Vigliatore</t>
  </si>
  <si>
    <t>Torregrotta</t>
  </si>
  <si>
    <t>Torrenova</t>
  </si>
  <si>
    <t>Tortorici</t>
  </si>
  <si>
    <t>Tripi</t>
  </si>
  <si>
    <t>Tusa</t>
  </si>
  <si>
    <t>Ucria</t>
  </si>
  <si>
    <t>Valdina</t>
  </si>
  <si>
    <t>Venetico</t>
  </si>
  <si>
    <t>Villafranca Tirrena</t>
  </si>
  <si>
    <t>Provincia reg. Messina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</si>
  <si>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</si>
  <si>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</si>
  <si>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</si>
  <si>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</si>
  <si>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</si>
  <si>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</si>
  <si>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</si>
  <si>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</si>
  <si>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</si>
  <si>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</si>
  <si>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Blufi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</si>
  <si>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</si>
  <si>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</si>
  <si>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</si>
  <si>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</si>
  <si>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</si>
  <si>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</si>
  <si>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</si>
  <si>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</si>
  <si>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</si>
  <si>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</si>
  <si>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</si>
  <si>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</si>
  <si>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</si>
  <si>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</si>
  <si>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</si>
  <si>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</si>
  <si>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</si>
  <si>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</si>
  <si>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</si>
  <si>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</si>
  <si>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</si>
  <si>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</si>
  <si>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</si>
  <si>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</si>
  <si>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</si>
  <si>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</si>
  <si>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</si>
  <si>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</si>
  <si>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</si>
  <si>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</si>
  <si>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</si>
  <si>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</si>
  <si>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</si>
  <si>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</si>
  <si>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</si>
  <si>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</si>
  <si>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</si>
  <si>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</si>
  <si>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</si>
  <si>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</si>
  <si>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</si>
  <si>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</si>
  <si>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</si>
  <si>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</si>
  <si>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</si>
  <si>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</si>
  <si>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</si>
  <si>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</si>
  <si>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</si>
  <si>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</si>
  <si>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</si>
  <si>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</si>
  <si>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</si>
  <si>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</si>
  <si>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</si>
  <si>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</si>
  <si>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</si>
  <si>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</si>
  <si>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Scillato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</si>
  <si>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</si>
  <si>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</si>
  <si>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</si>
  <si>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</si>
  <si>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</si>
  <si>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</si>
  <si>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</si>
  <si>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</si>
  <si>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</si>
  <si>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</si>
  <si>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</si>
  <si>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</si>
  <si>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Provincia reg. Palermo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</si>
  <si>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</si>
  <si>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</si>
  <si>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</si>
  <si>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</si>
  <si>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</si>
  <si>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</si>
  <si>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</si>
  <si>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</si>
  <si>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</si>
  <si>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</si>
  <si>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</si>
  <si>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</si>
  <si>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Provincia reg. Ragusa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</si>
  <si>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</si>
  <si>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</si>
  <si>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</si>
  <si>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</si>
  <si>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</si>
  <si>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</si>
  <si>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</si>
  <si>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</si>
  <si>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</si>
  <si>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</si>
  <si>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</si>
  <si>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</si>
  <si>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</si>
  <si>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</si>
  <si>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</si>
  <si>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Portopalo di Capo Passero</t>
  </si>
  <si>
    <t>Priolo Gargallo</t>
  </si>
  <si>
    <t>Rosolini</t>
  </si>
  <si>
    <t>Siracusa</t>
  </si>
  <si>
    <t>Solarino</t>
  </si>
  <si>
    <t>Sortino</t>
  </si>
  <si>
    <t>Provincia reg. Siracusa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</si>
  <si>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</si>
  <si>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</si>
  <si>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</si>
  <si>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</si>
  <si>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</si>
  <si>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</si>
  <si>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</si>
  <si>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</si>
  <si>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</si>
  <si>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</si>
  <si>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</si>
  <si>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</si>
  <si>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</si>
  <si>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</si>
  <si>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</si>
  <si>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Petrosino</t>
  </si>
  <si>
    <t>Poggioreale</t>
  </si>
  <si>
    <t>Salaparuta</t>
  </si>
  <si>
    <t>Salemi</t>
  </si>
  <si>
    <t>Santa Ninfa</t>
  </si>
  <si>
    <t>San Vito Lo Capo</t>
  </si>
  <si>
    <t>Trapani</t>
  </si>
  <si>
    <t>Valderice</t>
  </si>
  <si>
    <t>Vita</t>
  </si>
  <si>
    <t>Provincia reg. Trapani</t>
  </si>
  <si>
    <t>Provincia</t>
  </si>
  <si>
    <t>Selezione</t>
  </si>
  <si>
    <t>Da</t>
  </si>
  <si>
    <t>a</t>
  </si>
  <si>
    <t>Selezione effettuate</t>
  </si>
  <si>
    <t>Matrice comuni</t>
  </si>
  <si>
    <t>Da Riga:</t>
  </si>
  <si>
    <t>A Riga:</t>
  </si>
  <si>
    <t>Matrice</t>
  </si>
  <si>
    <t>Servizio elettorale</t>
  </si>
  <si>
    <t>Sindaco e Giunta</t>
  </si>
  <si>
    <t>Titolo di studio</t>
  </si>
  <si>
    <t>e professione</t>
  </si>
  <si>
    <t>(1)</t>
  </si>
  <si>
    <t>(2)</t>
  </si>
  <si>
    <t>Elezione</t>
  </si>
  <si>
    <t>Nota (1)</t>
  </si>
  <si>
    <t>Nota (2)</t>
  </si>
  <si>
    <t>Annotazioni</t>
  </si>
  <si>
    <t>Sindaco</t>
  </si>
  <si>
    <t>Nomina</t>
  </si>
  <si>
    <t>Deleghe</t>
  </si>
  <si>
    <t>Assessoriali</t>
  </si>
  <si>
    <t>Giunta Comunale</t>
  </si>
  <si>
    <t>Popol.ne legale</t>
  </si>
  <si>
    <t>Data elezione consiglio</t>
  </si>
  <si>
    <t>Data insediamento consiglio</t>
  </si>
  <si>
    <t>Consiglieri assegnati</t>
  </si>
  <si>
    <t>id</t>
  </si>
  <si>
    <t>titolo</t>
  </si>
  <si>
    <t>Laurea</t>
  </si>
  <si>
    <t>Laurea Medicina</t>
  </si>
  <si>
    <t>Diploma</t>
  </si>
  <si>
    <t>Licenza media</t>
  </si>
  <si>
    <t>Licenza elementare</t>
  </si>
  <si>
    <t>Consiglio Comunale</t>
  </si>
  <si>
    <t>Numero</t>
  </si>
  <si>
    <t>Lista</t>
  </si>
  <si>
    <t>preferenza</t>
  </si>
  <si>
    <t>Scheda elettorale del Comune di:</t>
  </si>
  <si>
    <t>Il Sindaco</t>
  </si>
  <si>
    <t>Il Segretario comunale</t>
  </si>
  <si>
    <t>Indirizzo di posta elettronica</t>
  </si>
  <si>
    <t>del compilatore</t>
  </si>
  <si>
    <t>Generale:</t>
  </si>
  <si>
    <t>Per ogni singolo foglio della presente cartella vanno compilati, se del caso, soltanto</t>
  </si>
  <si>
    <t>e solo le celle di colore bianco, le altre risultano bloccate dall'autore poiché i relativi</t>
  </si>
  <si>
    <t>dati vengono poi raccolti da una procedura automatica di acquisizione degli stessi.</t>
  </si>
  <si>
    <t>Foglio "Elezione"</t>
  </si>
  <si>
    <t>In questo foglio vanno indicati i dati richiesti circa l'elezione del Sindaco e del</t>
  </si>
  <si>
    <t>Consiglio comunale badando sempre a riempire solo i campi identificati dal colore</t>
  </si>
  <si>
    <t>bianco. Le percentuali ed i valori dell'anno vengono calcolati automaticamente.</t>
  </si>
  <si>
    <t>Bisogna selezionare la provincia ed il comune attraverso il menù a tendina</t>
  </si>
  <si>
    <t>previsto nelle relative caselle attivando la freccetta che appare non appena si</t>
  </si>
  <si>
    <t>seleziona la relativa casella.</t>
  </si>
  <si>
    <t>Per la parte dell'elezione del consiglio comunale vanno indicate le liste partecipanti,</t>
  </si>
  <si>
    <t>la denominazione, il numero di voti riportati dalle stesse ed i seggi assegnati</t>
  </si>
  <si>
    <t>Foglio "Giunta"</t>
  </si>
  <si>
    <t>In questo foglio vanno inseriti i dati della Giunta di governo, Sindaco ed assessori.</t>
  </si>
  <si>
    <t>Vanno altresì indicati alcuni dati elettorali generali evidenziati sempre dalle caselle</t>
  </si>
  <si>
    <t>di colore bianco</t>
  </si>
  <si>
    <t>Foglio "Consiglio"</t>
  </si>
  <si>
    <t>In questo foglio vanno inseriti i nominativi dei componenti del consiglio comunale</t>
  </si>
  <si>
    <t>eletti nella tornata elettorale. Questo foglio è composto da due pagine ed in calce</t>
  </si>
  <si>
    <t>alla seconda va inserito il recapito di posta elettronica del compilatore del file</t>
  </si>
  <si>
    <t>notizie per eventuali richieste di chiarimenti</t>
  </si>
  <si>
    <t>(1) Caso di cessazione del sindaco e nomina del commissario</t>
  </si>
  <si>
    <t>(2) Caso di sostituzione del commissario e di sospensione del sindaco e indicazione del vice-sindaco</t>
  </si>
  <si>
    <t>Assessorato delle Autonomie Locali e della Funzione Pubblica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</si>
</sst>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dd/mm/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8"/>
      <name val="Tahoma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19">
      <alignment/>
      <protection/>
    </xf>
    <xf numFmtId="0" fontId="0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3" fontId="0" fillId="3" borderId="5" xfId="0" applyNumberFormat="1" applyFill="1" applyBorder="1" applyAlignment="1">
      <alignment/>
    </xf>
    <xf numFmtId="10" fontId="0" fillId="3" borderId="5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1" fillId="3" borderId="4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11" fillId="4" borderId="2" xfId="0" applyFon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1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11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3" fontId="0" fillId="4" borderId="5" xfId="0" applyNumberFormat="1" applyFill="1" applyBorder="1" applyAlignment="1">
      <alignment/>
    </xf>
    <xf numFmtId="10" fontId="0" fillId="4" borderId="5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3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7" fillId="4" borderId="0" xfId="0" applyFont="1" applyFill="1" applyBorder="1" applyAlignment="1">
      <alignment horizontal="center" vertical="center"/>
    </xf>
    <xf numFmtId="3" fontId="0" fillId="4" borderId="14" xfId="0" applyNumberFormat="1" applyFill="1" applyBorder="1" applyAlignment="1">
      <alignment/>
    </xf>
    <xf numFmtId="10" fontId="0" fillId="4" borderId="14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9" fillId="4" borderId="1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14" xfId="0" applyFill="1" applyBorder="1" applyAlignment="1">
      <alignment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9" fillId="5" borderId="9" xfId="0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9" fillId="5" borderId="11" xfId="0" applyFont="1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4" xfId="0" applyFill="1" applyBorder="1" applyAlignment="1">
      <alignment/>
    </xf>
    <xf numFmtId="0" fontId="11" fillId="5" borderId="0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3" fontId="0" fillId="5" borderId="3" xfId="0" applyNumberFormat="1" applyFill="1" applyBorder="1" applyAlignment="1">
      <alignment/>
    </xf>
    <xf numFmtId="3" fontId="0" fillId="5" borderId="14" xfId="0" applyNumberFormat="1" applyFill="1" applyBorder="1" applyAlignment="1">
      <alignment/>
    </xf>
    <xf numFmtId="3" fontId="0" fillId="5" borderId="5" xfId="0" applyNumberFormat="1" applyFill="1" applyBorder="1" applyAlignment="1">
      <alignment/>
    </xf>
    <xf numFmtId="10" fontId="0" fillId="5" borderId="5" xfId="0" applyNumberFormat="1" applyFill="1" applyBorder="1" applyAlignment="1">
      <alignment/>
    </xf>
    <xf numFmtId="10" fontId="0" fillId="5" borderId="14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8" xfId="0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5" borderId="20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/>
    </xf>
    <xf numFmtId="0" fontId="9" fillId="3" borderId="20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3" fontId="0" fillId="3" borderId="14" xfId="0" applyNumberFormat="1" applyFill="1" applyBorder="1" applyAlignment="1">
      <alignment/>
    </xf>
    <xf numFmtId="10" fontId="0" fillId="3" borderId="14" xfId="0" applyNumberFormat="1" applyFill="1" applyBorder="1" applyAlignment="1">
      <alignment/>
    </xf>
    <xf numFmtId="0" fontId="6" fillId="2" borderId="0" xfId="0" applyFont="1" applyFill="1" applyBorder="1" applyAlignment="1">
      <alignment vertical="center" textRotation="90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5" fontId="0" fillId="0" borderId="9" xfId="0" applyNumberFormat="1" applyBorder="1" applyAlignment="1" applyProtection="1">
      <alignment/>
      <protection locked="0"/>
    </xf>
    <xf numFmtId="1" fontId="12" fillId="5" borderId="9" xfId="0" applyNumberFormat="1" applyFont="1" applyFill="1" applyBorder="1" applyAlignment="1" applyProtection="1">
      <alignment/>
      <protection hidden="1"/>
    </xf>
    <xf numFmtId="3" fontId="0" fillId="0" borderId="9" xfId="0" applyNumberFormat="1" applyBorder="1" applyAlignment="1" applyProtection="1">
      <alignment/>
      <protection locked="0"/>
    </xf>
    <xf numFmtId="10" fontId="12" fillId="5" borderId="9" xfId="0" applyNumberFormat="1" applyFont="1" applyFill="1" applyBorder="1" applyAlignment="1" applyProtection="1">
      <alignment/>
      <protection hidden="1"/>
    </xf>
    <xf numFmtId="3" fontId="0" fillId="3" borderId="9" xfId="0" applyNumberFormat="1" applyFill="1" applyBorder="1" applyAlignment="1" applyProtection="1">
      <alignment/>
      <protection hidden="1"/>
    </xf>
    <xf numFmtId="3" fontId="0" fillId="0" borderId="9" xfId="0" applyNumberFormat="1" applyFill="1" applyBorder="1" applyAlignment="1" applyProtection="1">
      <alignment/>
      <protection locked="0"/>
    </xf>
    <xf numFmtId="10" fontId="0" fillId="3" borderId="9" xfId="0" applyNumberFormat="1" applyFill="1" applyBorder="1" applyAlignment="1" applyProtection="1">
      <alignment/>
      <protection hidden="1"/>
    </xf>
    <xf numFmtId="1" fontId="0" fillId="0" borderId="9" xfId="0" applyNumberForma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/>
      <protection locked="0"/>
    </xf>
    <xf numFmtId="1" fontId="12" fillId="3" borderId="9" xfId="0" applyNumberFormat="1" applyFont="1" applyFill="1" applyBorder="1" applyAlignment="1" applyProtection="1">
      <alignment/>
      <protection hidden="1"/>
    </xf>
    <xf numFmtId="165" fontId="0" fillId="0" borderId="9" xfId="0" applyNumberFormat="1" applyFill="1" applyBorder="1" applyAlignment="1" applyProtection="1">
      <alignment/>
      <protection locked="0"/>
    </xf>
    <xf numFmtId="1" fontId="0" fillId="0" borderId="9" xfId="0" applyNumberFormat="1" applyFill="1" applyBorder="1" applyAlignment="1" applyProtection="1">
      <alignment/>
      <protection locked="0"/>
    </xf>
    <xf numFmtId="0" fontId="1" fillId="3" borderId="9" xfId="0" applyFont="1" applyFill="1" applyBorder="1" applyAlignment="1">
      <alignment/>
    </xf>
    <xf numFmtId="49" fontId="0" fillId="0" borderId="3" xfId="0" applyNumberFormat="1" applyBorder="1" applyAlignment="1" applyProtection="1">
      <alignment/>
      <protection/>
    </xf>
    <xf numFmtId="49" fontId="1" fillId="0" borderId="8" xfId="0" applyNumberFormat="1" applyFont="1" applyBorder="1" applyAlignment="1" applyProtection="1">
      <alignment/>
      <protection/>
    </xf>
    <xf numFmtId="49" fontId="1" fillId="0" borderId="5" xfId="0" applyNumberFormat="1" applyFont="1" applyBorder="1" applyAlignment="1" applyProtection="1">
      <alignment/>
      <protection/>
    </xf>
    <xf numFmtId="0" fontId="0" fillId="2" borderId="16" xfId="0" applyFill="1" applyBorder="1" applyAlignment="1">
      <alignment/>
    </xf>
    <xf numFmtId="0" fontId="15" fillId="2" borderId="0" xfId="0" applyFont="1" applyFill="1" applyAlignment="1">
      <alignment/>
    </xf>
    <xf numFmtId="0" fontId="4" fillId="5" borderId="0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49" fontId="0" fillId="0" borderId="9" xfId="0" applyNumberFormat="1" applyBorder="1" applyAlignment="1" applyProtection="1">
      <alignment/>
      <protection locked="0"/>
    </xf>
    <xf numFmtId="0" fontId="10" fillId="3" borderId="9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textRotation="90"/>
    </xf>
    <xf numFmtId="0" fontId="6" fillId="6" borderId="21" xfId="0" applyFont="1" applyFill="1" applyBorder="1" applyAlignment="1">
      <alignment horizontal="center" vertical="center" textRotation="90"/>
    </xf>
    <xf numFmtId="0" fontId="6" fillId="6" borderId="22" xfId="0" applyFont="1" applyFill="1" applyBorder="1" applyAlignment="1">
      <alignment horizontal="center" vertical="center" textRotation="90"/>
    </xf>
    <xf numFmtId="0" fontId="6" fillId="6" borderId="23" xfId="0" applyFont="1" applyFill="1" applyBorder="1" applyAlignment="1">
      <alignment horizontal="center" vertical="center" textRotation="90"/>
    </xf>
    <xf numFmtId="0" fontId="0" fillId="5" borderId="0" xfId="0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49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3" fontId="0" fillId="5" borderId="2" xfId="0" applyNumberFormat="1" applyFill="1" applyBorder="1" applyAlignment="1">
      <alignment/>
    </xf>
    <xf numFmtId="10" fontId="0" fillId="5" borderId="9" xfId="0" applyNumberFormat="1" applyFill="1" applyBorder="1" applyAlignment="1" applyProtection="1">
      <alignment/>
      <protection hidden="1"/>
    </xf>
    <xf numFmtId="3" fontId="0" fillId="4" borderId="9" xfId="0" applyNumberFormat="1" applyFill="1" applyBorder="1" applyAlignment="1" applyProtection="1">
      <alignment/>
      <protection hidden="1"/>
    </xf>
    <xf numFmtId="49" fontId="0" fillId="0" borderId="9" xfId="0" applyNumberFormat="1" applyBorder="1" applyAlignment="1" applyProtection="1">
      <alignment vertical="center" wrapText="1"/>
      <protection locked="0"/>
    </xf>
    <xf numFmtId="0" fontId="4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65" fontId="0" fillId="0" borderId="9" xfId="0" applyNumberFormat="1" applyBorder="1" applyAlignment="1" applyProtection="1">
      <alignment vertical="center"/>
      <protection locked="0"/>
    </xf>
    <xf numFmtId="1" fontId="0" fillId="4" borderId="9" xfId="0" applyNumberFormat="1" applyFill="1" applyBorder="1" applyAlignment="1" applyProtection="1">
      <alignment vertical="center"/>
      <protection hidden="1"/>
    </xf>
    <xf numFmtId="3" fontId="0" fillId="0" borderId="9" xfId="0" applyNumberFormat="1" applyBorder="1" applyAlignment="1" applyProtection="1">
      <alignment vertical="center"/>
      <protection locked="0"/>
    </xf>
    <xf numFmtId="10" fontId="12" fillId="4" borderId="9" xfId="0" applyNumberFormat="1" applyFont="1" applyFill="1" applyBorder="1" applyAlignment="1" applyProtection="1">
      <alignment vertical="center"/>
      <protection hidden="1"/>
    </xf>
    <xf numFmtId="10" fontId="0" fillId="4" borderId="9" xfId="0" applyNumberFormat="1" applyFill="1" applyBorder="1" applyAlignment="1" applyProtection="1">
      <alignment/>
      <protection hidden="1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3" fontId="0" fillId="0" borderId="9" xfId="0" applyNumberFormat="1" applyBorder="1" applyAlignment="1" applyProtection="1">
      <alignment/>
      <protection locked="0"/>
    </xf>
    <xf numFmtId="1" fontId="0" fillId="0" borderId="9" xfId="0" applyNumberFormat="1" applyBorder="1" applyAlignment="1" applyProtection="1">
      <alignment/>
      <protection locked="0"/>
    </xf>
    <xf numFmtId="0" fontId="5" fillId="3" borderId="9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9" fontId="0" fillId="0" borderId="20" xfId="0" applyNumberFormat="1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9" fontId="0" fillId="0" borderId="20" xfId="0" applyNumberFormat="1" applyFill="1" applyBorder="1" applyAlignment="1" applyProtection="1">
      <alignment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1" fontId="12" fillId="5" borderId="10" xfId="0" applyNumberFormat="1" applyFont="1" applyFill="1" applyBorder="1" applyAlignment="1" applyProtection="1">
      <alignment vertical="center"/>
      <protection hidden="1"/>
    </xf>
    <xf numFmtId="1" fontId="12" fillId="5" borderId="11" xfId="0" applyNumberFormat="1" applyFont="1" applyFill="1" applyBorder="1" applyAlignment="1" applyProtection="1">
      <alignment vertical="center"/>
      <protection hidden="1"/>
    </xf>
    <xf numFmtId="1" fontId="12" fillId="5" borderId="9" xfId="0" applyNumberFormat="1" applyFont="1" applyFill="1" applyBorder="1" applyAlignment="1" applyProtection="1">
      <alignment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vertical="center"/>
      <protection locked="0"/>
    </xf>
    <xf numFmtId="165" fontId="0" fillId="0" borderId="11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7" xfId="0" applyNumberFormat="1" applyBorder="1" applyAlignment="1" applyProtection="1">
      <alignment vertical="center" wrapText="1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Dati_Popolazion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323850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152400</xdr:colOff>
      <xdr:row>91</xdr:row>
      <xdr:rowOff>38100</xdr:rowOff>
    </xdr:from>
    <xdr:to>
      <xdr:col>11</xdr:col>
      <xdr:colOff>285750</xdr:colOff>
      <xdr:row>95</xdr:row>
      <xdr:rowOff>57150</xdr:rowOff>
    </xdr:to>
    <xdr:sp>
      <xdr:nvSpPr>
        <xdr:cNvPr id="1" name="Oval 1"/>
        <xdr:cNvSpPr>
          <a:spLocks/>
        </xdr:cNvSpPr>
      </xdr:nvSpPr>
      <xdr:spPr>
        <a:xfrm>
          <a:off x="4781550" y="15030450"/>
          <a:ext cx="733425" cy="676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92</xdr:row>
      <xdr:rowOff>133350</xdr:rowOff>
    </xdr:from>
    <xdr:to>
      <xdr:col>11</xdr:col>
      <xdr:colOff>266700</xdr:colOff>
      <xdr:row>94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33950" y="152876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BOLLO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tabSelected="1" workbookViewId="0" topLeftCell="A1">
      <selection activeCell="L23" sqref="L23"/>
    </sheetView>
  </sheetViews>
  <sheetFormatPr defaultColWidth="9.140625" defaultRowHeight="12.75"/>
  <cols>
    <col min="1" max="16384" width="9.140625" style="6" customWidth="1"/>
  </cols>
  <sheetData>
    <row r="1" spans="1:15" ht="12.75">
      <c r="A1" s="6" t="s">
        <v>30</v>
      </c>
      <c r="B1" s="6" t="s">
        <v>31</v>
      </c>
      <c r="C1" s="7" t="s">
        <v>17</v>
      </c>
      <c r="H1" t="s">
        <v>31</v>
      </c>
      <c r="I1" t="s">
        <v>431</v>
      </c>
      <c r="J1" t="s">
        <v>31</v>
      </c>
      <c r="K1" s="8" t="s">
        <v>433</v>
      </c>
      <c r="L1" s="8" t="s">
        <v>434</v>
      </c>
      <c r="M1" s="8"/>
      <c r="N1" s="8" t="s">
        <v>432</v>
      </c>
      <c r="O1" s="6" t="str">
        <f>Elezione!$E$3</f>
        <v>Catania</v>
      </c>
    </row>
    <row r="2" spans="1:12" ht="12.75">
      <c r="A2" s="6">
        <v>1</v>
      </c>
      <c r="B2" s="6">
        <v>1</v>
      </c>
      <c r="C2" s="7" t="s">
        <v>32</v>
      </c>
      <c r="H2">
        <v>1</v>
      </c>
      <c r="I2" t="s">
        <v>32</v>
      </c>
      <c r="J2">
        <v>1</v>
      </c>
      <c r="K2" s="6">
        <v>2</v>
      </c>
      <c r="L2" s="6">
        <v>45</v>
      </c>
    </row>
    <row r="3" spans="1:12" ht="12.75">
      <c r="A3" s="6">
        <v>2</v>
      </c>
      <c r="B3" s="6">
        <v>1</v>
      </c>
      <c r="C3" s="7" t="s">
        <v>33</v>
      </c>
      <c r="H3">
        <v>2</v>
      </c>
      <c r="I3" t="s">
        <v>79</v>
      </c>
      <c r="J3">
        <v>2</v>
      </c>
      <c r="K3" s="6">
        <v>46</v>
      </c>
      <c r="L3" s="6">
        <v>68</v>
      </c>
    </row>
    <row r="4" spans="1:12" ht="12.75">
      <c r="A4" s="6">
        <v>3</v>
      </c>
      <c r="B4" s="6">
        <v>1</v>
      </c>
      <c r="C4" s="7" t="s">
        <v>34</v>
      </c>
      <c r="H4">
        <v>3</v>
      </c>
      <c r="I4" t="s">
        <v>113</v>
      </c>
      <c r="J4">
        <v>3</v>
      </c>
      <c r="K4" s="6">
        <v>69</v>
      </c>
      <c r="L4" s="6">
        <v>127</v>
      </c>
    </row>
    <row r="5" spans="1:12" ht="12.75">
      <c r="A5" s="6">
        <v>4</v>
      </c>
      <c r="B5" s="6">
        <v>1</v>
      </c>
      <c r="C5" s="7" t="s">
        <v>35</v>
      </c>
      <c r="H5">
        <v>4</v>
      </c>
      <c r="I5" t="s">
        <v>166</v>
      </c>
      <c r="J5">
        <v>4</v>
      </c>
      <c r="K5" s="6">
        <v>128</v>
      </c>
      <c r="L5" s="6">
        <v>148</v>
      </c>
    </row>
    <row r="6" spans="1:12" ht="12.75">
      <c r="A6" s="6">
        <v>5</v>
      </c>
      <c r="B6" s="6">
        <v>1</v>
      </c>
      <c r="C6" s="7" t="s">
        <v>36</v>
      </c>
      <c r="H6">
        <v>5</v>
      </c>
      <c r="I6" t="s">
        <v>227</v>
      </c>
      <c r="J6">
        <v>5</v>
      </c>
      <c r="K6" s="6">
        <v>149</v>
      </c>
      <c r="L6" s="6">
        <v>257</v>
      </c>
    </row>
    <row r="7" spans="1:12" ht="12.75">
      <c r="A7" s="6">
        <v>6</v>
      </c>
      <c r="B7" s="6">
        <v>1</v>
      </c>
      <c r="C7" s="7" t="s">
        <v>37</v>
      </c>
      <c r="H7">
        <v>6</v>
      </c>
      <c r="I7" t="s">
        <v>341</v>
      </c>
      <c r="J7">
        <v>6</v>
      </c>
      <c r="K7" s="6">
        <v>258</v>
      </c>
      <c r="L7" s="6">
        <v>340</v>
      </c>
    </row>
    <row r="8" spans="1:12" ht="12.75">
      <c r="A8" s="6">
        <v>7</v>
      </c>
      <c r="B8" s="6">
        <v>1</v>
      </c>
      <c r="C8" s="7" t="s">
        <v>38</v>
      </c>
      <c r="H8">
        <v>7</v>
      </c>
      <c r="I8" t="s">
        <v>379</v>
      </c>
      <c r="J8">
        <v>7</v>
      </c>
      <c r="K8" s="6">
        <v>341</v>
      </c>
      <c r="L8" s="6">
        <v>353</v>
      </c>
    </row>
    <row r="9" spans="1:12" ht="12.75">
      <c r="A9" s="6">
        <v>8</v>
      </c>
      <c r="B9" s="6">
        <v>1</v>
      </c>
      <c r="C9" s="7" t="s">
        <v>39</v>
      </c>
      <c r="H9">
        <v>8</v>
      </c>
      <c r="I9" t="s">
        <v>402</v>
      </c>
      <c r="J9">
        <v>8</v>
      </c>
      <c r="K9" s="6">
        <v>354</v>
      </c>
      <c r="L9" s="6">
        <v>375</v>
      </c>
    </row>
    <row r="10" spans="1:12" ht="12.75">
      <c r="A10" s="6">
        <v>9</v>
      </c>
      <c r="B10" s="6">
        <v>1</v>
      </c>
      <c r="C10" s="7" t="s">
        <v>40</v>
      </c>
      <c r="H10">
        <v>9</v>
      </c>
      <c r="I10" t="s">
        <v>427</v>
      </c>
      <c r="J10">
        <v>9</v>
      </c>
      <c r="K10" s="6">
        <v>376</v>
      </c>
      <c r="L10" s="6">
        <v>400</v>
      </c>
    </row>
    <row r="11" spans="1:3" ht="12.75">
      <c r="A11" s="6">
        <v>10</v>
      </c>
      <c r="B11" s="6">
        <v>1</v>
      </c>
      <c r="C11" s="7" t="s">
        <v>41</v>
      </c>
    </row>
    <row r="12" spans="1:3" ht="12.75">
      <c r="A12" s="6">
        <v>11</v>
      </c>
      <c r="B12" s="6">
        <v>1</v>
      </c>
      <c r="C12" s="7" t="s">
        <v>42</v>
      </c>
    </row>
    <row r="13" spans="1:11" ht="12.75">
      <c r="A13" s="6">
        <v>12</v>
      </c>
      <c r="B13" s="6">
        <v>1</v>
      </c>
      <c r="C13" s="7" t="s">
        <v>43</v>
      </c>
      <c r="H13" s="8" t="s">
        <v>435</v>
      </c>
      <c r="J13" s="6" t="str">
        <f>Elezione!$E$3</f>
        <v>Catania</v>
      </c>
      <c r="K13" s="6">
        <f>VLOOKUP(J13,I2:L10,2,FALSE)</f>
        <v>3</v>
      </c>
    </row>
    <row r="14" spans="1:8" ht="12.75">
      <c r="A14" s="6">
        <v>13</v>
      </c>
      <c r="B14" s="6">
        <v>1</v>
      </c>
      <c r="C14" s="7" t="s">
        <v>44</v>
      </c>
      <c r="H14" s="8"/>
    </row>
    <row r="15" spans="1:8" ht="12.75">
      <c r="A15" s="6">
        <v>14</v>
      </c>
      <c r="B15" s="6">
        <v>1</v>
      </c>
      <c r="C15" s="7" t="s">
        <v>45</v>
      </c>
      <c r="H15" s="8" t="s">
        <v>436</v>
      </c>
    </row>
    <row r="16" spans="1:9" ht="12.75">
      <c r="A16" s="6">
        <v>15</v>
      </c>
      <c r="B16" s="6">
        <v>1</v>
      </c>
      <c r="C16" s="7" t="s">
        <v>46</v>
      </c>
      <c r="H16" s="8" t="s">
        <v>437</v>
      </c>
      <c r="I16" s="6">
        <f>VLOOKUP(J13,$I$2:$L$10,3,FALSE)</f>
        <v>69</v>
      </c>
    </row>
    <row r="17" spans="1:9" ht="12.75">
      <c r="A17" s="6">
        <v>16</v>
      </c>
      <c r="B17" s="6">
        <v>1</v>
      </c>
      <c r="C17" s="7" t="s">
        <v>47</v>
      </c>
      <c r="H17" s="8" t="s">
        <v>438</v>
      </c>
      <c r="I17" s="6">
        <f>VLOOKUP(J13,$I$2:$L$10,4,FALSE)</f>
        <v>127</v>
      </c>
    </row>
    <row r="18" spans="1:9" ht="12.75">
      <c r="A18" s="6">
        <v>17</v>
      </c>
      <c r="B18" s="6">
        <v>1</v>
      </c>
      <c r="C18" s="7" t="s">
        <v>48</v>
      </c>
      <c r="H18" s="8" t="s">
        <v>439</v>
      </c>
      <c r="I18" s="6" t="str">
        <f>CONCATENATE("Dati!$C$",$I$16,":$C$",$I$17)</f>
        <v>Dati!$C$69:$C$127</v>
      </c>
    </row>
    <row r="19" spans="1:3" ht="12.75">
      <c r="A19" s="6">
        <v>18</v>
      </c>
      <c r="B19" s="6">
        <v>1</v>
      </c>
      <c r="C19" s="7" t="s">
        <v>49</v>
      </c>
    </row>
    <row r="20" spans="1:3" ht="12.75">
      <c r="A20" s="6">
        <v>19</v>
      </c>
      <c r="B20" s="6">
        <v>1</v>
      </c>
      <c r="C20" s="7" t="s">
        <v>50</v>
      </c>
    </row>
    <row r="21" spans="1:3" ht="12.75">
      <c r="A21" s="6">
        <v>20</v>
      </c>
      <c r="B21" s="6">
        <v>1</v>
      </c>
      <c r="C21" s="7" t="s">
        <v>51</v>
      </c>
    </row>
    <row r="22" spans="1:8" ht="12.75">
      <c r="A22" s="6">
        <v>21</v>
      </c>
      <c r="B22" s="6">
        <v>1</v>
      </c>
      <c r="C22" s="7" t="s">
        <v>52</v>
      </c>
      <c r="H22" s="8" t="s">
        <v>442</v>
      </c>
    </row>
    <row r="23" spans="1:9" ht="12.75">
      <c r="A23" s="6">
        <v>22</v>
      </c>
      <c r="B23" s="6">
        <v>1</v>
      </c>
      <c r="C23" s="7" t="s">
        <v>53</v>
      </c>
      <c r="H23" s="8" t="s">
        <v>459</v>
      </c>
      <c r="I23" s="8" t="s">
        <v>460</v>
      </c>
    </row>
    <row r="24" spans="1:9" ht="12.75">
      <c r="A24" s="6">
        <v>23</v>
      </c>
      <c r="B24" s="6">
        <v>1</v>
      </c>
      <c r="C24" s="7" t="s">
        <v>54</v>
      </c>
      <c r="H24" s="6">
        <v>1</v>
      </c>
      <c r="I24" s="8" t="s">
        <v>461</v>
      </c>
    </row>
    <row r="25" spans="1:9" ht="12.75">
      <c r="A25" s="6">
        <v>24</v>
      </c>
      <c r="B25" s="6">
        <v>1</v>
      </c>
      <c r="C25" s="7" t="s">
        <v>55</v>
      </c>
      <c r="H25" s="6">
        <v>2</v>
      </c>
      <c r="I25" s="8" t="s">
        <v>462</v>
      </c>
    </row>
    <row r="26" spans="1:9" ht="12.75">
      <c r="A26" s="6">
        <v>25</v>
      </c>
      <c r="B26" s="6">
        <v>1</v>
      </c>
      <c r="C26" s="7" t="s">
        <v>56</v>
      </c>
      <c r="H26" s="6">
        <v>3</v>
      </c>
      <c r="I26" s="8" t="s">
        <v>463</v>
      </c>
    </row>
    <row r="27" spans="1:9" ht="12.75">
      <c r="A27" s="6">
        <v>26</v>
      </c>
      <c r="B27" s="6">
        <v>1</v>
      </c>
      <c r="C27" s="7" t="s">
        <v>57</v>
      </c>
      <c r="H27" s="6">
        <v>4</v>
      </c>
      <c r="I27" s="8" t="s">
        <v>464</v>
      </c>
    </row>
    <row r="28" spans="1:9" ht="12.75">
      <c r="A28" s="6">
        <v>27</v>
      </c>
      <c r="B28" s="6">
        <v>1</v>
      </c>
      <c r="C28" s="7" t="s">
        <v>58</v>
      </c>
      <c r="H28" s="6">
        <v>5</v>
      </c>
      <c r="I28" s="8" t="s">
        <v>465</v>
      </c>
    </row>
    <row r="29" spans="1:9" ht="12.75">
      <c r="A29" s="6">
        <v>28</v>
      </c>
      <c r="B29" s="6">
        <v>1</v>
      </c>
      <c r="C29" s="7" t="s">
        <v>59</v>
      </c>
      <c r="I29" s="8"/>
    </row>
    <row r="30" spans="1:3" ht="12.75">
      <c r="A30" s="6">
        <v>29</v>
      </c>
      <c r="B30" s="6">
        <v>1</v>
      </c>
      <c r="C30" s="7" t="s">
        <v>60</v>
      </c>
    </row>
    <row r="31" spans="1:3" ht="12.75">
      <c r="A31" s="6">
        <v>30</v>
      </c>
      <c r="B31" s="6">
        <v>1</v>
      </c>
      <c r="C31" s="7" t="s">
        <v>61</v>
      </c>
    </row>
    <row r="32" spans="1:3" ht="12.75">
      <c r="A32" s="6">
        <v>31</v>
      </c>
      <c r="B32" s="6">
        <v>1</v>
      </c>
      <c r="C32" s="7" t="s">
        <v>62</v>
      </c>
    </row>
    <row r="33" spans="1:3" ht="12.75">
      <c r="A33" s="6">
        <v>32</v>
      </c>
      <c r="B33" s="6">
        <v>1</v>
      </c>
      <c r="C33" s="7" t="s">
        <v>63</v>
      </c>
    </row>
    <row r="34" spans="1:3" ht="12.75">
      <c r="A34" s="6">
        <v>33</v>
      </c>
      <c r="B34" s="6">
        <v>1</v>
      </c>
      <c r="C34" s="7" t="s">
        <v>64</v>
      </c>
    </row>
    <row r="35" spans="1:3" ht="12.75">
      <c r="A35" s="6">
        <v>34</v>
      </c>
      <c r="B35" s="6">
        <v>1</v>
      </c>
      <c r="C35" s="7" t="s">
        <v>65</v>
      </c>
    </row>
    <row r="36" spans="1:3" ht="12.75">
      <c r="A36" s="6">
        <v>35</v>
      </c>
      <c r="B36" s="6">
        <v>1</v>
      </c>
      <c r="C36" s="7" t="s">
        <v>66</v>
      </c>
    </row>
    <row r="37" spans="1:3" ht="12.75">
      <c r="A37" s="6">
        <v>36</v>
      </c>
      <c r="B37" s="6">
        <v>1</v>
      </c>
      <c r="C37" s="7" t="s">
        <v>67</v>
      </c>
    </row>
    <row r="38" spans="1:3" ht="12.75">
      <c r="A38" s="6">
        <v>37</v>
      </c>
      <c r="B38" s="6">
        <v>1</v>
      </c>
      <c r="C38" s="7" t="s">
        <v>68</v>
      </c>
    </row>
    <row r="39" spans="1:3" ht="12.75">
      <c r="A39" s="6">
        <v>38</v>
      </c>
      <c r="B39" s="6">
        <v>1</v>
      </c>
      <c r="C39" s="7" t="s">
        <v>69</v>
      </c>
    </row>
    <row r="40" spans="1:3" ht="12.75">
      <c r="A40" s="6">
        <v>39</v>
      </c>
      <c r="B40" s="6">
        <v>1</v>
      </c>
      <c r="C40" s="7" t="s">
        <v>70</v>
      </c>
    </row>
    <row r="41" spans="1:3" ht="12.75">
      <c r="A41" s="6">
        <v>40</v>
      </c>
      <c r="B41" s="6">
        <v>1</v>
      </c>
      <c r="C41" s="7" t="s">
        <v>71</v>
      </c>
    </row>
    <row r="42" spans="1:3" ht="12.75">
      <c r="A42" s="6">
        <v>41</v>
      </c>
      <c r="B42" s="6">
        <v>1</v>
      </c>
      <c r="C42" s="7" t="s">
        <v>72</v>
      </c>
    </row>
    <row r="43" spans="1:3" ht="12.75">
      <c r="A43" s="6">
        <v>42</v>
      </c>
      <c r="B43" s="6">
        <v>1</v>
      </c>
      <c r="C43" s="7" t="s">
        <v>73</v>
      </c>
    </row>
    <row r="44" spans="1:3" ht="12.75">
      <c r="A44" s="6">
        <v>43</v>
      </c>
      <c r="B44" s="6">
        <v>1</v>
      </c>
      <c r="C44" s="7" t="s">
        <v>74</v>
      </c>
    </row>
    <row r="45" spans="1:3" ht="12.75">
      <c r="A45" s="6">
        <v>44</v>
      </c>
      <c r="B45" s="6">
        <v>1</v>
      </c>
      <c r="C45" s="7" t="s">
        <v>75</v>
      </c>
    </row>
    <row r="46" spans="1:3" ht="12.75">
      <c r="A46" s="6">
        <v>45</v>
      </c>
      <c r="B46" s="6">
        <v>2</v>
      </c>
      <c r="C46" s="7" t="s">
        <v>76</v>
      </c>
    </row>
    <row r="47" spans="1:3" ht="12.75">
      <c r="A47" s="6">
        <v>46</v>
      </c>
      <c r="B47" s="6">
        <v>2</v>
      </c>
      <c r="C47" s="7" t="s">
        <v>77</v>
      </c>
    </row>
    <row r="48" spans="1:3" ht="12.75">
      <c r="A48" s="6">
        <v>47</v>
      </c>
      <c r="B48" s="6">
        <v>2</v>
      </c>
      <c r="C48" s="7" t="s">
        <v>78</v>
      </c>
    </row>
    <row r="49" spans="1:3" ht="12.75">
      <c r="A49" s="6">
        <v>48</v>
      </c>
      <c r="B49" s="6">
        <v>2</v>
      </c>
      <c r="C49" s="7" t="s">
        <v>79</v>
      </c>
    </row>
    <row r="50" spans="1:3" ht="12.75">
      <c r="A50" s="6">
        <v>49</v>
      </c>
      <c r="B50" s="6">
        <v>2</v>
      </c>
      <c r="C50" s="7" t="s">
        <v>80</v>
      </c>
    </row>
    <row r="51" spans="1:3" ht="12.75">
      <c r="A51" s="6">
        <v>50</v>
      </c>
      <c r="B51" s="6">
        <v>2</v>
      </c>
      <c r="C51" s="7" t="s">
        <v>81</v>
      </c>
    </row>
    <row r="52" spans="1:3" ht="12.75">
      <c r="A52" s="6">
        <v>51</v>
      </c>
      <c r="B52" s="6">
        <v>2</v>
      </c>
      <c r="C52" s="7" t="s">
        <v>82</v>
      </c>
    </row>
    <row r="53" spans="1:3" ht="12.75">
      <c r="A53" s="6">
        <v>52</v>
      </c>
      <c r="B53" s="6">
        <v>2</v>
      </c>
      <c r="C53" s="7" t="s">
        <v>83</v>
      </c>
    </row>
    <row r="54" spans="1:3" ht="12.75">
      <c r="A54" s="6">
        <v>53</v>
      </c>
      <c r="B54" s="6">
        <v>2</v>
      </c>
      <c r="C54" s="7" t="s">
        <v>84</v>
      </c>
    </row>
    <row r="55" spans="1:3" ht="12.75">
      <c r="A55" s="6">
        <v>54</v>
      </c>
      <c r="B55" s="6">
        <v>2</v>
      </c>
      <c r="C55" s="7" t="s">
        <v>85</v>
      </c>
    </row>
    <row r="56" spans="1:3" ht="12.75">
      <c r="A56" s="6">
        <v>55</v>
      </c>
      <c r="B56" s="6">
        <v>2</v>
      </c>
      <c r="C56" s="7" t="s">
        <v>86</v>
      </c>
    </row>
    <row r="57" spans="1:3" ht="12.75">
      <c r="A57" s="6">
        <v>56</v>
      </c>
      <c r="B57" s="6">
        <v>2</v>
      </c>
      <c r="C57" s="7" t="s">
        <v>87</v>
      </c>
    </row>
    <row r="58" spans="1:3" ht="12.75">
      <c r="A58" s="6">
        <v>57</v>
      </c>
      <c r="B58" s="6">
        <v>2</v>
      </c>
      <c r="C58" s="7" t="s">
        <v>88</v>
      </c>
    </row>
    <row r="59" spans="1:3" ht="12.75">
      <c r="A59" s="6">
        <v>58</v>
      </c>
      <c r="B59" s="6">
        <v>2</v>
      </c>
      <c r="C59" s="7" t="s">
        <v>89</v>
      </c>
    </row>
    <row r="60" spans="1:3" ht="12.75">
      <c r="A60" s="6">
        <v>59</v>
      </c>
      <c r="B60" s="6">
        <v>2</v>
      </c>
      <c r="C60" s="7" t="s">
        <v>90</v>
      </c>
    </row>
    <row r="61" spans="1:3" ht="12.75">
      <c r="A61" s="6">
        <v>60</v>
      </c>
      <c r="B61" s="6">
        <v>2</v>
      </c>
      <c r="C61" s="7" t="s">
        <v>91</v>
      </c>
    </row>
    <row r="62" spans="1:3" ht="12.75">
      <c r="A62" s="6">
        <v>61</v>
      </c>
      <c r="B62" s="6">
        <v>2</v>
      </c>
      <c r="C62" s="7" t="s">
        <v>92</v>
      </c>
    </row>
    <row r="63" spans="1:3" ht="12.75">
      <c r="A63" s="6">
        <v>62</v>
      </c>
      <c r="B63" s="6">
        <v>2</v>
      </c>
      <c r="C63" s="7" t="s">
        <v>93</v>
      </c>
    </row>
    <row r="64" spans="1:3" ht="12.75">
      <c r="A64" s="6">
        <v>63</v>
      </c>
      <c r="B64" s="6">
        <v>2</v>
      </c>
      <c r="C64" s="7" t="s">
        <v>94</v>
      </c>
    </row>
    <row r="65" spans="1:3" ht="12.75">
      <c r="A65" s="6">
        <v>64</v>
      </c>
      <c r="B65" s="6">
        <v>2</v>
      </c>
      <c r="C65" s="7" t="s">
        <v>95</v>
      </c>
    </row>
    <row r="66" spans="1:3" ht="12.75">
      <c r="A66" s="6">
        <v>65</v>
      </c>
      <c r="B66" s="6">
        <v>2</v>
      </c>
      <c r="C66" s="7" t="s">
        <v>96</v>
      </c>
    </row>
    <row r="67" spans="1:3" ht="12.75">
      <c r="A67" s="6">
        <v>66</v>
      </c>
      <c r="B67" s="6">
        <v>2</v>
      </c>
      <c r="C67" s="7" t="s">
        <v>97</v>
      </c>
    </row>
    <row r="68" spans="1:3" ht="12.75">
      <c r="A68" s="6">
        <v>67</v>
      </c>
      <c r="B68" s="6">
        <v>2</v>
      </c>
      <c r="C68" s="7" t="s">
        <v>98</v>
      </c>
    </row>
    <row r="69" spans="1:3" ht="12.75">
      <c r="A69" s="6">
        <v>68</v>
      </c>
      <c r="B69" s="6">
        <v>3</v>
      </c>
      <c r="C69" s="7" t="s">
        <v>99</v>
      </c>
    </row>
    <row r="70" spans="1:3" ht="12.75">
      <c r="A70" s="6">
        <v>69</v>
      </c>
      <c r="B70" s="6">
        <v>3</v>
      </c>
      <c r="C70" s="7" t="s">
        <v>100</v>
      </c>
    </row>
    <row r="71" spans="1:3" ht="12.75">
      <c r="A71" s="6">
        <v>70</v>
      </c>
      <c r="B71" s="6">
        <v>3</v>
      </c>
      <c r="C71" s="7" t="s">
        <v>101</v>
      </c>
    </row>
    <row r="72" spans="1:3" ht="12.75">
      <c r="A72" s="6">
        <v>71</v>
      </c>
      <c r="B72" s="6">
        <v>3</v>
      </c>
      <c r="C72" s="7" t="s">
        <v>102</v>
      </c>
    </row>
    <row r="73" spans="1:3" ht="12.75">
      <c r="A73" s="6">
        <v>72</v>
      </c>
      <c r="B73" s="6">
        <v>3</v>
      </c>
      <c r="C73" s="7" t="s">
        <v>103</v>
      </c>
    </row>
    <row r="74" spans="1:3" ht="12.75">
      <c r="A74" s="6">
        <v>73</v>
      </c>
      <c r="B74" s="6">
        <v>3</v>
      </c>
      <c r="C74" s="7" t="s">
        <v>104</v>
      </c>
    </row>
    <row r="75" spans="1:3" ht="12.75">
      <c r="A75" s="6">
        <v>74</v>
      </c>
      <c r="B75" s="6">
        <v>3</v>
      </c>
      <c r="C75" s="7" t="s">
        <v>105</v>
      </c>
    </row>
    <row r="76" spans="1:3" ht="12.75">
      <c r="A76" s="6">
        <v>75</v>
      </c>
      <c r="B76" s="6">
        <v>3</v>
      </c>
      <c r="C76" s="7" t="s">
        <v>106</v>
      </c>
    </row>
    <row r="77" spans="1:3" ht="12.75">
      <c r="A77" s="6">
        <v>76</v>
      </c>
      <c r="B77" s="6">
        <v>3</v>
      </c>
      <c r="C77" s="7" t="s">
        <v>107</v>
      </c>
    </row>
    <row r="78" spans="1:3" ht="12.75">
      <c r="A78" s="6">
        <v>77</v>
      </c>
      <c r="B78" s="6">
        <v>3</v>
      </c>
      <c r="C78" s="7" t="s">
        <v>108</v>
      </c>
    </row>
    <row r="79" spans="1:3" ht="12.75">
      <c r="A79" s="6">
        <v>78</v>
      </c>
      <c r="B79" s="6">
        <v>3</v>
      </c>
      <c r="C79" s="7" t="s">
        <v>109</v>
      </c>
    </row>
    <row r="80" spans="1:3" ht="12.75">
      <c r="A80" s="6">
        <v>79</v>
      </c>
      <c r="B80" s="6">
        <v>3</v>
      </c>
      <c r="C80" s="7" t="s">
        <v>110</v>
      </c>
    </row>
    <row r="81" spans="1:3" ht="12.75">
      <c r="A81" s="6">
        <v>80</v>
      </c>
      <c r="B81" s="6">
        <v>3</v>
      </c>
      <c r="C81" s="7" t="s">
        <v>111</v>
      </c>
    </row>
    <row r="82" spans="1:3" ht="12.75">
      <c r="A82" s="6">
        <v>81</v>
      </c>
      <c r="B82" s="6">
        <v>3</v>
      </c>
      <c r="C82" s="7" t="s">
        <v>112</v>
      </c>
    </row>
    <row r="83" spans="1:3" ht="12.75">
      <c r="A83" s="6">
        <v>82</v>
      </c>
      <c r="B83" s="6">
        <v>3</v>
      </c>
      <c r="C83" s="7" t="s">
        <v>113</v>
      </c>
    </row>
    <row r="84" spans="1:3" ht="12.75">
      <c r="A84" s="6">
        <v>83</v>
      </c>
      <c r="B84" s="6">
        <v>3</v>
      </c>
      <c r="C84" s="7" t="s">
        <v>114</v>
      </c>
    </row>
    <row r="85" spans="1:3" ht="12.75">
      <c r="A85" s="6">
        <v>84</v>
      </c>
      <c r="B85" s="6">
        <v>3</v>
      </c>
      <c r="C85" s="7" t="s">
        <v>115</v>
      </c>
    </row>
    <row r="86" spans="1:3" ht="12.75">
      <c r="A86" s="6">
        <v>85</v>
      </c>
      <c r="B86" s="6">
        <v>3</v>
      </c>
      <c r="C86" s="7" t="s">
        <v>116</v>
      </c>
    </row>
    <row r="87" spans="1:3" ht="12.75">
      <c r="A87" s="6">
        <v>86</v>
      </c>
      <c r="B87" s="6">
        <v>3</v>
      </c>
      <c r="C87" s="7" t="s">
        <v>117</v>
      </c>
    </row>
    <row r="88" spans="1:3" ht="12.75">
      <c r="A88" s="6">
        <v>87</v>
      </c>
      <c r="B88" s="6">
        <v>3</v>
      </c>
      <c r="C88" s="7" t="s">
        <v>118</v>
      </c>
    </row>
    <row r="89" spans="1:3" ht="12.75">
      <c r="A89" s="6">
        <v>88</v>
      </c>
      <c r="B89" s="6">
        <v>3</v>
      </c>
      <c r="C89" s="7" t="s">
        <v>119</v>
      </c>
    </row>
    <row r="90" spans="1:3" ht="12.75">
      <c r="A90" s="6">
        <v>89</v>
      </c>
      <c r="B90" s="6">
        <v>3</v>
      </c>
      <c r="C90" s="7" t="s">
        <v>120</v>
      </c>
    </row>
    <row r="91" spans="1:3" ht="12.75">
      <c r="A91" s="6">
        <v>90</v>
      </c>
      <c r="B91" s="6">
        <v>3</v>
      </c>
      <c r="C91" s="7" t="s">
        <v>121</v>
      </c>
    </row>
    <row r="92" spans="1:3" ht="12.75">
      <c r="A92" s="6">
        <v>91</v>
      </c>
      <c r="B92" s="6">
        <v>3</v>
      </c>
      <c r="C92" s="7" t="s">
        <v>122</v>
      </c>
    </row>
    <row r="93" spans="1:3" ht="12.75">
      <c r="A93" s="6">
        <v>92</v>
      </c>
      <c r="B93" s="6">
        <v>3</v>
      </c>
      <c r="C93" s="7" t="s">
        <v>123</v>
      </c>
    </row>
    <row r="94" spans="1:3" ht="12.75">
      <c r="A94" s="6">
        <v>93</v>
      </c>
      <c r="B94" s="6">
        <v>3</v>
      </c>
      <c r="C94" s="7" t="s">
        <v>124</v>
      </c>
    </row>
    <row r="95" spans="1:3" ht="12.75">
      <c r="A95" s="6">
        <v>94</v>
      </c>
      <c r="B95" s="6">
        <v>3</v>
      </c>
      <c r="C95" s="7" t="s">
        <v>125</v>
      </c>
    </row>
    <row r="96" spans="1:3" ht="12.75">
      <c r="A96" s="6">
        <v>95</v>
      </c>
      <c r="B96" s="6">
        <v>3</v>
      </c>
      <c r="C96" s="7" t="s">
        <v>126</v>
      </c>
    </row>
    <row r="97" spans="1:3" ht="12.75">
      <c r="A97" s="6">
        <v>96</v>
      </c>
      <c r="B97" s="6">
        <v>3</v>
      </c>
      <c r="C97" s="7" t="s">
        <v>127</v>
      </c>
    </row>
    <row r="98" spans="1:3" ht="12.75">
      <c r="A98" s="6">
        <v>97</v>
      </c>
      <c r="B98" s="6">
        <v>3</v>
      </c>
      <c r="C98" s="7" t="s">
        <v>128</v>
      </c>
    </row>
    <row r="99" spans="1:3" ht="12.75">
      <c r="A99" s="6">
        <v>98</v>
      </c>
      <c r="B99" s="6">
        <v>3</v>
      </c>
      <c r="C99" s="7" t="s">
        <v>129</v>
      </c>
    </row>
    <row r="100" spans="1:3" ht="12.75">
      <c r="A100" s="6">
        <v>99</v>
      </c>
      <c r="B100" s="6">
        <v>3</v>
      </c>
      <c r="C100" s="7" t="s">
        <v>130</v>
      </c>
    </row>
    <row r="101" spans="1:3" ht="12.75">
      <c r="A101" s="6">
        <v>100</v>
      </c>
      <c r="B101" s="6">
        <v>3</v>
      </c>
      <c r="C101" s="7" t="s">
        <v>131</v>
      </c>
    </row>
    <row r="102" spans="1:3" ht="12.75">
      <c r="A102" s="6">
        <v>101</v>
      </c>
      <c r="B102" s="6">
        <v>3</v>
      </c>
      <c r="C102" s="7" t="s">
        <v>132</v>
      </c>
    </row>
    <row r="103" spans="1:3" ht="12.75">
      <c r="A103" s="6">
        <v>102</v>
      </c>
      <c r="B103" s="6">
        <v>3</v>
      </c>
      <c r="C103" s="7" t="s">
        <v>133</v>
      </c>
    </row>
    <row r="104" spans="1:3" ht="12.75">
      <c r="A104" s="6">
        <v>103</v>
      </c>
      <c r="B104" s="6">
        <v>3</v>
      </c>
      <c r="C104" s="7" t="s">
        <v>134</v>
      </c>
    </row>
    <row r="105" spans="1:3" ht="12.75">
      <c r="A105" s="6">
        <v>104</v>
      </c>
      <c r="B105" s="6">
        <v>3</v>
      </c>
      <c r="C105" s="7" t="s">
        <v>135</v>
      </c>
    </row>
    <row r="106" spans="1:3" ht="12.75">
      <c r="A106" s="6">
        <v>105</v>
      </c>
      <c r="B106" s="6">
        <v>3</v>
      </c>
      <c r="C106" s="7" t="s">
        <v>136</v>
      </c>
    </row>
    <row r="107" spans="1:3" ht="12.75">
      <c r="A107" s="6">
        <v>106</v>
      </c>
      <c r="B107" s="6">
        <v>3</v>
      </c>
      <c r="C107" s="7" t="s">
        <v>137</v>
      </c>
    </row>
    <row r="108" spans="1:3" ht="12.75">
      <c r="A108" s="6">
        <v>107</v>
      </c>
      <c r="B108" s="6">
        <v>3</v>
      </c>
      <c r="C108" s="7" t="s">
        <v>138</v>
      </c>
    </row>
    <row r="109" spans="1:3" ht="12.75">
      <c r="A109" s="6">
        <v>108</v>
      </c>
      <c r="B109" s="6">
        <v>3</v>
      </c>
      <c r="C109" s="7" t="s">
        <v>139</v>
      </c>
    </row>
    <row r="110" spans="1:3" ht="12.75">
      <c r="A110" s="6">
        <v>109</v>
      </c>
      <c r="B110" s="6">
        <v>3</v>
      </c>
      <c r="C110" s="7" t="s">
        <v>140</v>
      </c>
    </row>
    <row r="111" spans="1:3" ht="12.75">
      <c r="A111" s="6">
        <v>110</v>
      </c>
      <c r="B111" s="6">
        <v>3</v>
      </c>
      <c r="C111" s="7" t="s">
        <v>141</v>
      </c>
    </row>
    <row r="112" spans="1:3" ht="12.75">
      <c r="A112" s="6">
        <v>111</v>
      </c>
      <c r="B112" s="6">
        <v>3</v>
      </c>
      <c r="C112" s="7" t="s">
        <v>142</v>
      </c>
    </row>
    <row r="113" spans="1:3" ht="12.75">
      <c r="A113" s="6">
        <v>112</v>
      </c>
      <c r="B113" s="6">
        <v>3</v>
      </c>
      <c r="C113" s="7" t="s">
        <v>143</v>
      </c>
    </row>
    <row r="114" spans="1:3" ht="12.75">
      <c r="A114" s="6">
        <v>113</v>
      </c>
      <c r="B114" s="6">
        <v>3</v>
      </c>
      <c r="C114" s="7" t="s">
        <v>144</v>
      </c>
    </row>
    <row r="115" spans="1:3" ht="12.75">
      <c r="A115" s="6">
        <v>114</v>
      </c>
      <c r="B115" s="6">
        <v>3</v>
      </c>
      <c r="C115" s="7" t="s">
        <v>145</v>
      </c>
    </row>
    <row r="116" spans="1:3" ht="12.75">
      <c r="A116" s="6">
        <v>115</v>
      </c>
      <c r="B116" s="6">
        <v>3</v>
      </c>
      <c r="C116" s="7" t="s">
        <v>146</v>
      </c>
    </row>
    <row r="117" spans="1:3" ht="12.75">
      <c r="A117" s="6">
        <v>116</v>
      </c>
      <c r="B117" s="6">
        <v>3</v>
      </c>
      <c r="C117" s="7" t="s">
        <v>147</v>
      </c>
    </row>
    <row r="118" spans="1:3" ht="12.75">
      <c r="A118" s="6">
        <v>117</v>
      </c>
      <c r="B118" s="6">
        <v>3</v>
      </c>
      <c r="C118" s="7" t="s">
        <v>148</v>
      </c>
    </row>
    <row r="119" spans="1:3" ht="12.75">
      <c r="A119" s="6">
        <v>118</v>
      </c>
      <c r="B119" s="6">
        <v>3</v>
      </c>
      <c r="C119" s="7" t="s">
        <v>149</v>
      </c>
    </row>
    <row r="120" spans="1:3" ht="12.75">
      <c r="A120" s="6">
        <v>119</v>
      </c>
      <c r="B120" s="6">
        <v>3</v>
      </c>
      <c r="C120" s="7" t="s">
        <v>150</v>
      </c>
    </row>
    <row r="121" spans="1:3" ht="12.75">
      <c r="A121" s="6">
        <v>120</v>
      </c>
      <c r="B121" s="6">
        <v>3</v>
      </c>
      <c r="C121" s="7" t="s">
        <v>151</v>
      </c>
    </row>
    <row r="122" spans="1:3" ht="12.75">
      <c r="A122" s="6">
        <v>121</v>
      </c>
      <c r="B122" s="6">
        <v>3</v>
      </c>
      <c r="C122" s="7" t="s">
        <v>152</v>
      </c>
    </row>
    <row r="123" spans="1:3" ht="12.75">
      <c r="A123" s="6">
        <v>122</v>
      </c>
      <c r="B123" s="6">
        <v>3</v>
      </c>
      <c r="C123" s="7" t="s">
        <v>153</v>
      </c>
    </row>
    <row r="124" spans="1:3" ht="12.75">
      <c r="A124" s="6">
        <v>123</v>
      </c>
      <c r="B124" s="6">
        <v>3</v>
      </c>
      <c r="C124" s="7" t="s">
        <v>154</v>
      </c>
    </row>
    <row r="125" spans="1:3" ht="12.75">
      <c r="A125" s="6">
        <v>124</v>
      </c>
      <c r="B125" s="6">
        <v>3</v>
      </c>
      <c r="C125" s="7" t="s">
        <v>155</v>
      </c>
    </row>
    <row r="126" spans="1:3" ht="12.75">
      <c r="A126" s="6">
        <v>125</v>
      </c>
      <c r="B126" s="6">
        <v>3</v>
      </c>
      <c r="C126" s="7" t="s">
        <v>156</v>
      </c>
    </row>
    <row r="127" spans="1:3" ht="12.75">
      <c r="A127" s="6">
        <v>126</v>
      </c>
      <c r="B127" s="6">
        <v>3</v>
      </c>
      <c r="C127" s="7" t="s">
        <v>157</v>
      </c>
    </row>
    <row r="128" spans="1:3" ht="12.75">
      <c r="A128" s="6">
        <v>127</v>
      </c>
      <c r="B128" s="6">
        <v>4</v>
      </c>
      <c r="C128" s="7" t="s">
        <v>158</v>
      </c>
    </row>
    <row r="129" spans="1:3" ht="12.75">
      <c r="A129" s="6">
        <v>128</v>
      </c>
      <c r="B129" s="6">
        <v>4</v>
      </c>
      <c r="C129" s="7" t="s">
        <v>159</v>
      </c>
    </row>
    <row r="130" spans="1:3" ht="12.75">
      <c r="A130" s="6">
        <v>129</v>
      </c>
      <c r="B130" s="6">
        <v>4</v>
      </c>
      <c r="C130" s="7" t="s">
        <v>160</v>
      </c>
    </row>
    <row r="131" spans="1:3" ht="12.75">
      <c r="A131" s="6">
        <v>130</v>
      </c>
      <c r="B131" s="6">
        <v>4</v>
      </c>
      <c r="C131" s="7" t="s">
        <v>161</v>
      </c>
    </row>
    <row r="132" spans="1:3" ht="12.75">
      <c r="A132" s="6">
        <v>131</v>
      </c>
      <c r="B132" s="6">
        <v>4</v>
      </c>
      <c r="C132" s="7" t="s">
        <v>162</v>
      </c>
    </row>
    <row r="133" spans="1:3" ht="12.75">
      <c r="A133" s="6">
        <v>132</v>
      </c>
      <c r="B133" s="6">
        <v>4</v>
      </c>
      <c r="C133" s="7" t="s">
        <v>163</v>
      </c>
    </row>
    <row r="134" spans="1:3" ht="12.75">
      <c r="A134" s="6">
        <v>133</v>
      </c>
      <c r="B134" s="6">
        <v>4</v>
      </c>
      <c r="C134" s="7" t="s">
        <v>164</v>
      </c>
    </row>
    <row r="135" spans="1:3" ht="12.75">
      <c r="A135" s="6">
        <v>134</v>
      </c>
      <c r="B135" s="6">
        <v>4</v>
      </c>
      <c r="C135" s="7" t="s">
        <v>165</v>
      </c>
    </row>
    <row r="136" spans="1:3" ht="12.75">
      <c r="A136" s="6">
        <v>135</v>
      </c>
      <c r="B136" s="6">
        <v>4</v>
      </c>
      <c r="C136" s="7" t="s">
        <v>166</v>
      </c>
    </row>
    <row r="137" spans="1:3" ht="12.75">
      <c r="A137" s="6">
        <v>136</v>
      </c>
      <c r="B137" s="6">
        <v>4</v>
      </c>
      <c r="C137" s="7" t="s">
        <v>167</v>
      </c>
    </row>
    <row r="138" spans="1:3" ht="12.75">
      <c r="A138" s="6">
        <v>137</v>
      </c>
      <c r="B138" s="6">
        <v>4</v>
      </c>
      <c r="C138" s="7" t="s">
        <v>168</v>
      </c>
    </row>
    <row r="139" spans="1:3" ht="12.75">
      <c r="A139" s="6">
        <v>138</v>
      </c>
      <c r="B139" s="6">
        <v>4</v>
      </c>
      <c r="C139" s="7" t="s">
        <v>169</v>
      </c>
    </row>
    <row r="140" spans="1:3" ht="12.75">
      <c r="A140" s="6">
        <v>139</v>
      </c>
      <c r="B140" s="6">
        <v>4</v>
      </c>
      <c r="C140" s="7" t="s">
        <v>170</v>
      </c>
    </row>
    <row r="141" spans="1:3" ht="12.75">
      <c r="A141" s="6">
        <v>140</v>
      </c>
      <c r="B141" s="6">
        <v>4</v>
      </c>
      <c r="C141" s="7" t="s">
        <v>171</v>
      </c>
    </row>
    <row r="142" spans="1:3" ht="12.75">
      <c r="A142" s="6">
        <v>141</v>
      </c>
      <c r="B142" s="6">
        <v>4</v>
      </c>
      <c r="C142" s="7" t="s">
        <v>172</v>
      </c>
    </row>
    <row r="143" spans="1:3" ht="12.75">
      <c r="A143" s="6">
        <v>142</v>
      </c>
      <c r="B143" s="6">
        <v>4</v>
      </c>
      <c r="C143" s="7" t="s">
        <v>173</v>
      </c>
    </row>
    <row r="144" spans="1:3" ht="12.75">
      <c r="A144" s="6">
        <v>143</v>
      </c>
      <c r="B144" s="6">
        <v>4</v>
      </c>
      <c r="C144" s="7" t="s">
        <v>174</v>
      </c>
    </row>
    <row r="145" spans="1:3" ht="12.75">
      <c r="A145" s="6">
        <v>144</v>
      </c>
      <c r="B145" s="6">
        <v>4</v>
      </c>
      <c r="C145" s="7" t="s">
        <v>175</v>
      </c>
    </row>
    <row r="146" spans="1:3" ht="12.75">
      <c r="A146" s="6">
        <v>145</v>
      </c>
      <c r="B146" s="6">
        <v>4</v>
      </c>
      <c r="C146" s="7" t="s">
        <v>176</v>
      </c>
    </row>
    <row r="147" spans="1:3" ht="12.75">
      <c r="A147" s="6">
        <v>146</v>
      </c>
      <c r="B147" s="6">
        <v>4</v>
      </c>
      <c r="C147" s="7" t="s">
        <v>177</v>
      </c>
    </row>
    <row r="148" spans="1:3" ht="12.75">
      <c r="A148" s="6">
        <v>147</v>
      </c>
      <c r="B148" s="6">
        <v>4</v>
      </c>
      <c r="C148" s="7" t="s">
        <v>178</v>
      </c>
    </row>
    <row r="149" spans="1:3" ht="12.75">
      <c r="A149" s="6">
        <v>148</v>
      </c>
      <c r="B149" s="6">
        <v>5</v>
      </c>
      <c r="C149" s="7" t="s">
        <v>179</v>
      </c>
    </row>
    <row r="150" spans="1:3" ht="12.75">
      <c r="A150" s="6">
        <v>149</v>
      </c>
      <c r="B150" s="6">
        <v>5</v>
      </c>
      <c r="C150" s="7" t="s">
        <v>180</v>
      </c>
    </row>
    <row r="151" spans="1:3" ht="12.75">
      <c r="A151" s="6">
        <v>150</v>
      </c>
      <c r="B151" s="6">
        <v>5</v>
      </c>
      <c r="C151" s="7" t="s">
        <v>181</v>
      </c>
    </row>
    <row r="152" spans="1:3" ht="12.75">
      <c r="A152" s="6">
        <v>151</v>
      </c>
      <c r="B152" s="6">
        <v>5</v>
      </c>
      <c r="C152" s="7" t="s">
        <v>182</v>
      </c>
    </row>
    <row r="153" spans="1:3" ht="12.75">
      <c r="A153" s="6">
        <v>152</v>
      </c>
      <c r="B153" s="6">
        <v>5</v>
      </c>
      <c r="C153" s="7" t="s">
        <v>183</v>
      </c>
    </row>
    <row r="154" spans="1:3" ht="12.75">
      <c r="A154" s="6">
        <v>153</v>
      </c>
      <c r="B154" s="6">
        <v>5</v>
      </c>
      <c r="C154" s="7" t="s">
        <v>184</v>
      </c>
    </row>
    <row r="155" spans="1:3" ht="12.75">
      <c r="A155" s="6">
        <v>154</v>
      </c>
      <c r="B155" s="6">
        <v>5</v>
      </c>
      <c r="C155" s="7" t="s">
        <v>185</v>
      </c>
    </row>
    <row r="156" spans="1:3" ht="12.75">
      <c r="A156" s="6">
        <v>155</v>
      </c>
      <c r="B156" s="6">
        <v>5</v>
      </c>
      <c r="C156" s="7" t="s">
        <v>186</v>
      </c>
    </row>
    <row r="157" spans="1:3" ht="12.75">
      <c r="A157" s="6">
        <v>156</v>
      </c>
      <c r="B157" s="6">
        <v>5</v>
      </c>
      <c r="C157" s="7" t="s">
        <v>187</v>
      </c>
    </row>
    <row r="158" spans="1:3" ht="12.75">
      <c r="A158" s="6">
        <v>157</v>
      </c>
      <c r="B158" s="6">
        <v>5</v>
      </c>
      <c r="C158" s="7" t="s">
        <v>188</v>
      </c>
    </row>
    <row r="159" spans="1:3" ht="12.75">
      <c r="A159" s="6">
        <v>158</v>
      </c>
      <c r="B159" s="6">
        <v>5</v>
      </c>
      <c r="C159" s="7" t="s">
        <v>189</v>
      </c>
    </row>
    <row r="160" spans="1:3" ht="12.75">
      <c r="A160" s="6">
        <v>159</v>
      </c>
      <c r="B160" s="6">
        <v>5</v>
      </c>
      <c r="C160" s="7" t="s">
        <v>190</v>
      </c>
    </row>
    <row r="161" spans="1:3" ht="12.75">
      <c r="A161" s="6">
        <v>160</v>
      </c>
      <c r="B161" s="6">
        <v>5</v>
      </c>
      <c r="C161" s="7" t="s">
        <v>191</v>
      </c>
    </row>
    <row r="162" spans="1:3" ht="12.75">
      <c r="A162" s="6">
        <v>161</v>
      </c>
      <c r="B162" s="6">
        <v>5</v>
      </c>
      <c r="C162" s="7" t="s">
        <v>192</v>
      </c>
    </row>
    <row r="163" spans="1:3" ht="12.75">
      <c r="A163" s="6">
        <v>162</v>
      </c>
      <c r="B163" s="6">
        <v>5</v>
      </c>
      <c r="C163" s="7" t="s">
        <v>193</v>
      </c>
    </row>
    <row r="164" spans="1:3" ht="12.75">
      <c r="A164" s="6">
        <v>163</v>
      </c>
      <c r="B164" s="6">
        <v>5</v>
      </c>
      <c r="C164" s="7" t="s">
        <v>194</v>
      </c>
    </row>
    <row r="165" spans="1:3" ht="12.75">
      <c r="A165" s="6">
        <v>164</v>
      </c>
      <c r="B165" s="6">
        <v>5</v>
      </c>
      <c r="C165" s="7" t="s">
        <v>195</v>
      </c>
    </row>
    <row r="166" spans="1:3" ht="12.75">
      <c r="A166" s="6">
        <v>165</v>
      </c>
      <c r="B166" s="6">
        <v>5</v>
      </c>
      <c r="C166" s="7" t="s">
        <v>196</v>
      </c>
    </row>
    <row r="167" spans="1:3" ht="12.75">
      <c r="A167" s="6">
        <v>166</v>
      </c>
      <c r="B167" s="6">
        <v>5</v>
      </c>
      <c r="C167" s="7" t="s">
        <v>197</v>
      </c>
    </row>
    <row r="168" spans="1:3" ht="12.75">
      <c r="A168" s="6">
        <v>167</v>
      </c>
      <c r="B168" s="6">
        <v>5</v>
      </c>
      <c r="C168" s="7" t="s">
        <v>198</v>
      </c>
    </row>
    <row r="169" spans="1:3" ht="12.75">
      <c r="A169" s="6">
        <v>168</v>
      </c>
      <c r="B169" s="6">
        <v>5</v>
      </c>
      <c r="C169" s="7" t="s">
        <v>199</v>
      </c>
    </row>
    <row r="170" spans="1:3" ht="12.75">
      <c r="A170" s="6">
        <v>169</v>
      </c>
      <c r="B170" s="6">
        <v>5</v>
      </c>
      <c r="C170" s="7" t="s">
        <v>200</v>
      </c>
    </row>
    <row r="171" spans="1:3" ht="12.75">
      <c r="A171" s="6">
        <v>170</v>
      </c>
      <c r="B171" s="6">
        <v>5</v>
      </c>
      <c r="C171" s="7" t="s">
        <v>201</v>
      </c>
    </row>
    <row r="172" spans="1:3" ht="12.75">
      <c r="A172" s="6">
        <v>171</v>
      </c>
      <c r="B172" s="6">
        <v>5</v>
      </c>
      <c r="C172" s="7" t="s">
        <v>202</v>
      </c>
    </row>
    <row r="173" spans="1:3" ht="12.75">
      <c r="A173" s="6">
        <v>172</v>
      </c>
      <c r="B173" s="6">
        <v>5</v>
      </c>
      <c r="C173" s="7" t="s">
        <v>203</v>
      </c>
    </row>
    <row r="174" spans="1:3" ht="12.75">
      <c r="A174" s="6">
        <v>173</v>
      </c>
      <c r="B174" s="6">
        <v>5</v>
      </c>
      <c r="C174" s="7" t="s">
        <v>204</v>
      </c>
    </row>
    <row r="175" spans="1:3" ht="12.75">
      <c r="A175" s="6">
        <v>174</v>
      </c>
      <c r="B175" s="6">
        <v>5</v>
      </c>
      <c r="C175" s="7" t="s">
        <v>205</v>
      </c>
    </row>
    <row r="176" spans="1:3" ht="12.75">
      <c r="A176" s="6">
        <v>175</v>
      </c>
      <c r="B176" s="6">
        <v>5</v>
      </c>
      <c r="C176" s="7" t="s">
        <v>206</v>
      </c>
    </row>
    <row r="177" spans="1:3" ht="12.75">
      <c r="A177" s="6">
        <v>176</v>
      </c>
      <c r="B177" s="6">
        <v>5</v>
      </c>
      <c r="C177" s="7" t="s">
        <v>207</v>
      </c>
    </row>
    <row r="178" spans="1:3" ht="12.75">
      <c r="A178" s="6">
        <v>177</v>
      </c>
      <c r="B178" s="6">
        <v>5</v>
      </c>
      <c r="C178" s="7" t="s">
        <v>208</v>
      </c>
    </row>
    <row r="179" spans="1:3" ht="12.75">
      <c r="A179" s="6">
        <v>178</v>
      </c>
      <c r="B179" s="6">
        <v>5</v>
      </c>
      <c r="C179" s="7" t="s">
        <v>209</v>
      </c>
    </row>
    <row r="180" spans="1:3" ht="12.75">
      <c r="A180" s="6">
        <v>179</v>
      </c>
      <c r="B180" s="6">
        <v>5</v>
      </c>
      <c r="C180" s="7" t="s">
        <v>210</v>
      </c>
    </row>
    <row r="181" spans="1:3" ht="12.75">
      <c r="A181" s="6">
        <v>180</v>
      </c>
      <c r="B181" s="6">
        <v>5</v>
      </c>
      <c r="C181" s="7" t="s">
        <v>211</v>
      </c>
    </row>
    <row r="182" spans="1:3" ht="12.75">
      <c r="A182" s="6">
        <v>181</v>
      </c>
      <c r="B182" s="6">
        <v>5</v>
      </c>
      <c r="C182" s="7" t="s">
        <v>212</v>
      </c>
    </row>
    <row r="183" spans="1:3" ht="12.75">
      <c r="A183" s="6">
        <v>182</v>
      </c>
      <c r="B183" s="6">
        <v>5</v>
      </c>
      <c r="C183" s="7" t="s">
        <v>213</v>
      </c>
    </row>
    <row r="184" spans="1:3" ht="12.75">
      <c r="A184" s="6">
        <v>183</v>
      </c>
      <c r="B184" s="6">
        <v>5</v>
      </c>
      <c r="C184" s="7" t="s">
        <v>214</v>
      </c>
    </row>
    <row r="185" spans="1:3" ht="12.75">
      <c r="A185" s="6">
        <v>184</v>
      </c>
      <c r="B185" s="6">
        <v>5</v>
      </c>
      <c r="C185" s="7" t="s">
        <v>215</v>
      </c>
    </row>
    <row r="186" spans="1:3" ht="12.75">
      <c r="A186" s="6">
        <v>185</v>
      </c>
      <c r="B186" s="6">
        <v>5</v>
      </c>
      <c r="C186" s="7" t="s">
        <v>216</v>
      </c>
    </row>
    <row r="187" spans="1:3" ht="12.75">
      <c r="A187" s="6">
        <v>186</v>
      </c>
      <c r="B187" s="6">
        <v>5</v>
      </c>
      <c r="C187" s="7" t="s">
        <v>217</v>
      </c>
    </row>
    <row r="188" spans="1:3" ht="12.75">
      <c r="A188" s="6">
        <v>187</v>
      </c>
      <c r="B188" s="6">
        <v>5</v>
      </c>
      <c r="C188" s="7" t="s">
        <v>218</v>
      </c>
    </row>
    <row r="189" spans="1:3" ht="12.75">
      <c r="A189" s="6">
        <v>188</v>
      </c>
      <c r="B189" s="6">
        <v>5</v>
      </c>
      <c r="C189" s="7" t="s">
        <v>219</v>
      </c>
    </row>
    <row r="190" spans="1:3" ht="12.75">
      <c r="A190" s="6">
        <v>189</v>
      </c>
      <c r="B190" s="6">
        <v>5</v>
      </c>
      <c r="C190" s="7" t="s">
        <v>220</v>
      </c>
    </row>
    <row r="191" spans="1:3" ht="12.75">
      <c r="A191" s="6">
        <v>190</v>
      </c>
      <c r="B191" s="6">
        <v>5</v>
      </c>
      <c r="C191" s="7" t="s">
        <v>221</v>
      </c>
    </row>
    <row r="192" spans="1:3" ht="12.75">
      <c r="A192" s="6">
        <v>191</v>
      </c>
      <c r="B192" s="6">
        <v>5</v>
      </c>
      <c r="C192" s="7" t="s">
        <v>222</v>
      </c>
    </row>
    <row r="193" spans="1:3" ht="12.75">
      <c r="A193" s="6">
        <v>192</v>
      </c>
      <c r="B193" s="6">
        <v>5</v>
      </c>
      <c r="C193" s="7" t="s">
        <v>223</v>
      </c>
    </row>
    <row r="194" spans="1:3" ht="12.75">
      <c r="A194" s="6">
        <v>193</v>
      </c>
      <c r="B194" s="6">
        <v>5</v>
      </c>
      <c r="C194" s="7" t="s">
        <v>224</v>
      </c>
    </row>
    <row r="195" spans="1:3" ht="12.75">
      <c r="A195" s="6">
        <v>194</v>
      </c>
      <c r="B195" s="6">
        <v>5</v>
      </c>
      <c r="C195" s="7" t="s">
        <v>225</v>
      </c>
    </row>
    <row r="196" spans="1:3" ht="12.75">
      <c r="A196" s="6">
        <v>195</v>
      </c>
      <c r="B196" s="6">
        <v>5</v>
      </c>
      <c r="C196" s="7" t="s">
        <v>226</v>
      </c>
    </row>
    <row r="197" spans="1:3" ht="12.75">
      <c r="A197" s="6">
        <v>196</v>
      </c>
      <c r="B197" s="6">
        <v>5</v>
      </c>
      <c r="C197" s="7" t="s">
        <v>227</v>
      </c>
    </row>
    <row r="198" spans="1:3" ht="12.75">
      <c r="A198" s="6">
        <v>197</v>
      </c>
      <c r="B198" s="6">
        <v>5</v>
      </c>
      <c r="C198" s="7" t="s">
        <v>228</v>
      </c>
    </row>
    <row r="199" spans="1:3" ht="12.75">
      <c r="A199" s="6">
        <v>198</v>
      </c>
      <c r="B199" s="6">
        <v>5</v>
      </c>
      <c r="C199" s="7" t="s">
        <v>229</v>
      </c>
    </row>
    <row r="200" spans="1:3" ht="12.75">
      <c r="A200" s="6">
        <v>199</v>
      </c>
      <c r="B200" s="6">
        <v>5</v>
      </c>
      <c r="C200" s="7" t="s">
        <v>230</v>
      </c>
    </row>
    <row r="201" spans="1:3" ht="12.75">
      <c r="A201" s="6">
        <v>200</v>
      </c>
      <c r="B201" s="6">
        <v>5</v>
      </c>
      <c r="C201" s="7" t="s">
        <v>231</v>
      </c>
    </row>
    <row r="202" spans="1:3" ht="12.75">
      <c r="A202" s="6">
        <v>201</v>
      </c>
      <c r="B202" s="6">
        <v>5</v>
      </c>
      <c r="C202" s="7" t="s">
        <v>232</v>
      </c>
    </row>
    <row r="203" spans="1:3" ht="12.75">
      <c r="A203" s="6">
        <v>202</v>
      </c>
      <c r="B203" s="6">
        <v>5</v>
      </c>
      <c r="C203" s="7" t="s">
        <v>233</v>
      </c>
    </row>
    <row r="204" spans="1:3" ht="12.75">
      <c r="A204" s="6">
        <v>203</v>
      </c>
      <c r="B204" s="6">
        <v>5</v>
      </c>
      <c r="C204" s="7" t="s">
        <v>234</v>
      </c>
    </row>
    <row r="205" spans="1:3" ht="12.75">
      <c r="A205" s="6">
        <v>204</v>
      </c>
      <c r="B205" s="6">
        <v>5</v>
      </c>
      <c r="C205" s="7" t="s">
        <v>235</v>
      </c>
    </row>
    <row r="206" spans="1:3" ht="12.75">
      <c r="A206" s="6">
        <v>205</v>
      </c>
      <c r="B206" s="6">
        <v>5</v>
      </c>
      <c r="C206" s="7" t="s">
        <v>236</v>
      </c>
    </row>
    <row r="207" spans="1:3" ht="12.75">
      <c r="A207" s="6">
        <v>206</v>
      </c>
      <c r="B207" s="6">
        <v>5</v>
      </c>
      <c r="C207" s="7" t="s">
        <v>237</v>
      </c>
    </row>
    <row r="208" spans="1:3" ht="12.75">
      <c r="A208" s="6">
        <v>207</v>
      </c>
      <c r="B208" s="6">
        <v>5</v>
      </c>
      <c r="C208" s="7" t="s">
        <v>238</v>
      </c>
    </row>
    <row r="209" spans="1:3" ht="12.75">
      <c r="A209" s="6">
        <v>208</v>
      </c>
      <c r="B209" s="6">
        <v>5</v>
      </c>
      <c r="C209" s="7" t="s">
        <v>239</v>
      </c>
    </row>
    <row r="210" spans="1:3" ht="12.75">
      <c r="A210" s="6">
        <v>209</v>
      </c>
      <c r="B210" s="6">
        <v>5</v>
      </c>
      <c r="C210" s="7" t="s">
        <v>240</v>
      </c>
    </row>
    <row r="211" spans="1:3" ht="12.75">
      <c r="A211" s="6">
        <v>210</v>
      </c>
      <c r="B211" s="6">
        <v>5</v>
      </c>
      <c r="C211" s="7" t="s">
        <v>241</v>
      </c>
    </row>
    <row r="212" spans="1:3" ht="12.75">
      <c r="A212" s="6">
        <v>211</v>
      </c>
      <c r="B212" s="6">
        <v>5</v>
      </c>
      <c r="C212" s="7" t="s">
        <v>242</v>
      </c>
    </row>
    <row r="213" spans="1:3" ht="12.75">
      <c r="A213" s="6">
        <v>212</v>
      </c>
      <c r="B213" s="6">
        <v>5</v>
      </c>
      <c r="C213" s="7" t="s">
        <v>243</v>
      </c>
    </row>
    <row r="214" spans="1:3" ht="12.75">
      <c r="A214" s="6">
        <v>213</v>
      </c>
      <c r="B214" s="6">
        <v>5</v>
      </c>
      <c r="C214" s="7" t="s">
        <v>244</v>
      </c>
    </row>
    <row r="215" spans="1:3" ht="12.75">
      <c r="A215" s="6">
        <v>214</v>
      </c>
      <c r="B215" s="6">
        <v>5</v>
      </c>
      <c r="C215" s="7" t="s">
        <v>245</v>
      </c>
    </row>
    <row r="216" spans="1:3" ht="12.75">
      <c r="A216" s="6">
        <v>215</v>
      </c>
      <c r="B216" s="6">
        <v>5</v>
      </c>
      <c r="C216" s="7" t="s">
        <v>246</v>
      </c>
    </row>
    <row r="217" spans="1:3" ht="12.75">
      <c r="A217" s="6">
        <v>216</v>
      </c>
      <c r="B217" s="6">
        <v>5</v>
      </c>
      <c r="C217" s="7" t="s">
        <v>247</v>
      </c>
    </row>
    <row r="218" spans="1:3" ht="12.75">
      <c r="A218" s="6">
        <v>217</v>
      </c>
      <c r="B218" s="6">
        <v>5</v>
      </c>
      <c r="C218" s="7" t="s">
        <v>248</v>
      </c>
    </row>
    <row r="219" spans="1:3" ht="12.75">
      <c r="A219" s="6">
        <v>218</v>
      </c>
      <c r="B219" s="6">
        <v>5</v>
      </c>
      <c r="C219" s="7" t="s">
        <v>249</v>
      </c>
    </row>
    <row r="220" spans="1:3" ht="12.75">
      <c r="A220" s="6">
        <v>219</v>
      </c>
      <c r="B220" s="6">
        <v>5</v>
      </c>
      <c r="C220" s="7" t="s">
        <v>250</v>
      </c>
    </row>
    <row r="221" spans="1:3" ht="12.75">
      <c r="A221" s="6">
        <v>220</v>
      </c>
      <c r="B221" s="6">
        <v>5</v>
      </c>
      <c r="C221" s="7" t="s">
        <v>251</v>
      </c>
    </row>
    <row r="222" spans="1:3" ht="12.75">
      <c r="A222" s="6">
        <v>221</v>
      </c>
      <c r="B222" s="6">
        <v>5</v>
      </c>
      <c r="C222" s="7" t="s">
        <v>252</v>
      </c>
    </row>
    <row r="223" spans="1:3" ht="12.75">
      <c r="A223" s="6">
        <v>222</v>
      </c>
      <c r="B223" s="6">
        <v>5</v>
      </c>
      <c r="C223" s="7" t="s">
        <v>253</v>
      </c>
    </row>
    <row r="224" spans="1:3" ht="12.75">
      <c r="A224" s="6">
        <v>223</v>
      </c>
      <c r="B224" s="6">
        <v>5</v>
      </c>
      <c r="C224" s="7" t="s">
        <v>254</v>
      </c>
    </row>
    <row r="225" spans="1:3" ht="12.75">
      <c r="A225" s="6">
        <v>224</v>
      </c>
      <c r="B225" s="6">
        <v>5</v>
      </c>
      <c r="C225" s="7" t="s">
        <v>255</v>
      </c>
    </row>
    <row r="226" spans="1:3" ht="12.75">
      <c r="A226" s="6">
        <v>225</v>
      </c>
      <c r="B226" s="6">
        <v>5</v>
      </c>
      <c r="C226" s="7" t="s">
        <v>256</v>
      </c>
    </row>
    <row r="227" spans="1:3" ht="12.75">
      <c r="A227" s="6">
        <v>226</v>
      </c>
      <c r="B227" s="6">
        <v>5</v>
      </c>
      <c r="C227" s="7" t="s">
        <v>257</v>
      </c>
    </row>
    <row r="228" spans="1:3" ht="12.75">
      <c r="A228" s="6">
        <v>227</v>
      </c>
      <c r="B228" s="6">
        <v>5</v>
      </c>
      <c r="C228" s="7" t="s">
        <v>258</v>
      </c>
    </row>
    <row r="229" spans="1:3" ht="12.75">
      <c r="A229" s="6">
        <v>228</v>
      </c>
      <c r="B229" s="6">
        <v>5</v>
      </c>
      <c r="C229" s="7" t="s">
        <v>259</v>
      </c>
    </row>
    <row r="230" spans="1:3" ht="12.75">
      <c r="A230" s="6">
        <v>229</v>
      </c>
      <c r="B230" s="6">
        <v>5</v>
      </c>
      <c r="C230" s="7" t="s">
        <v>260</v>
      </c>
    </row>
    <row r="231" spans="1:3" ht="12.75">
      <c r="A231" s="6">
        <v>230</v>
      </c>
      <c r="B231" s="6">
        <v>5</v>
      </c>
      <c r="C231" s="7" t="s">
        <v>261</v>
      </c>
    </row>
    <row r="232" spans="1:3" ht="12.75">
      <c r="A232" s="6">
        <v>231</v>
      </c>
      <c r="B232" s="6">
        <v>5</v>
      </c>
      <c r="C232" s="7" t="s">
        <v>262</v>
      </c>
    </row>
    <row r="233" spans="1:3" ht="12.75">
      <c r="A233" s="6">
        <v>232</v>
      </c>
      <c r="B233" s="6">
        <v>5</v>
      </c>
      <c r="C233" s="7" t="s">
        <v>263</v>
      </c>
    </row>
    <row r="234" spans="1:3" ht="12.75">
      <c r="A234" s="6">
        <v>233</v>
      </c>
      <c r="B234" s="6">
        <v>5</v>
      </c>
      <c r="C234" s="7" t="s">
        <v>264</v>
      </c>
    </row>
    <row r="235" spans="1:3" ht="12.75">
      <c r="A235" s="6">
        <v>234</v>
      </c>
      <c r="B235" s="6">
        <v>5</v>
      </c>
      <c r="C235" s="7" t="s">
        <v>265</v>
      </c>
    </row>
    <row r="236" spans="1:3" ht="12.75">
      <c r="A236" s="6">
        <v>235</v>
      </c>
      <c r="B236" s="6">
        <v>5</v>
      </c>
      <c r="C236" s="7" t="s">
        <v>266</v>
      </c>
    </row>
    <row r="237" spans="1:3" ht="12.75">
      <c r="A237" s="6">
        <v>236</v>
      </c>
      <c r="B237" s="6">
        <v>5</v>
      </c>
      <c r="C237" s="7" t="s">
        <v>267</v>
      </c>
    </row>
    <row r="238" spans="1:3" ht="12.75">
      <c r="A238" s="6">
        <v>237</v>
      </c>
      <c r="B238" s="6">
        <v>5</v>
      </c>
      <c r="C238" s="7" t="s">
        <v>268</v>
      </c>
    </row>
    <row r="239" spans="1:3" ht="12.75">
      <c r="A239" s="6">
        <v>238</v>
      </c>
      <c r="B239" s="6">
        <v>5</v>
      </c>
      <c r="C239" s="7" t="s">
        <v>269</v>
      </c>
    </row>
    <row r="240" spans="1:3" ht="12.75">
      <c r="A240" s="6">
        <v>239</v>
      </c>
      <c r="B240" s="6">
        <v>5</v>
      </c>
      <c r="C240" s="7" t="s">
        <v>270</v>
      </c>
    </row>
    <row r="241" spans="1:3" ht="12.75">
      <c r="A241" s="6">
        <v>240</v>
      </c>
      <c r="B241" s="6">
        <v>5</v>
      </c>
      <c r="C241" s="7" t="s">
        <v>271</v>
      </c>
    </row>
    <row r="242" spans="1:3" ht="12.75">
      <c r="A242" s="6">
        <v>241</v>
      </c>
      <c r="B242" s="6">
        <v>5</v>
      </c>
      <c r="C242" s="7" t="s">
        <v>272</v>
      </c>
    </row>
    <row r="243" spans="1:3" ht="12.75">
      <c r="A243" s="6">
        <v>242</v>
      </c>
      <c r="B243" s="6">
        <v>5</v>
      </c>
      <c r="C243" s="7" t="s">
        <v>273</v>
      </c>
    </row>
    <row r="244" spans="1:3" ht="12.75">
      <c r="A244" s="6">
        <v>243</v>
      </c>
      <c r="B244" s="6">
        <v>5</v>
      </c>
      <c r="C244" s="7" t="s">
        <v>274</v>
      </c>
    </row>
    <row r="245" spans="1:3" ht="12.75">
      <c r="A245" s="6">
        <v>244</v>
      </c>
      <c r="B245" s="6">
        <v>5</v>
      </c>
      <c r="C245" s="7" t="s">
        <v>275</v>
      </c>
    </row>
    <row r="246" spans="1:3" ht="12.75">
      <c r="A246" s="6">
        <v>245</v>
      </c>
      <c r="B246" s="6">
        <v>5</v>
      </c>
      <c r="C246" s="7" t="s">
        <v>276</v>
      </c>
    </row>
    <row r="247" spans="1:3" ht="12.75">
      <c r="A247" s="6">
        <v>246</v>
      </c>
      <c r="B247" s="6">
        <v>5</v>
      </c>
      <c r="C247" s="7" t="s">
        <v>277</v>
      </c>
    </row>
    <row r="248" spans="1:3" ht="12.75">
      <c r="A248" s="6">
        <v>247</v>
      </c>
      <c r="B248" s="6">
        <v>5</v>
      </c>
      <c r="C248" s="7" t="s">
        <v>278</v>
      </c>
    </row>
    <row r="249" spans="1:3" ht="12.75">
      <c r="A249" s="6">
        <v>248</v>
      </c>
      <c r="B249" s="6">
        <v>5</v>
      </c>
      <c r="C249" s="7" t="s">
        <v>279</v>
      </c>
    </row>
    <row r="250" spans="1:3" ht="12.75">
      <c r="A250" s="6">
        <v>249</v>
      </c>
      <c r="B250" s="6">
        <v>5</v>
      </c>
      <c r="C250" s="7" t="s">
        <v>280</v>
      </c>
    </row>
    <row r="251" spans="1:3" ht="12.75">
      <c r="A251" s="6">
        <v>250</v>
      </c>
      <c r="B251" s="6">
        <v>5</v>
      </c>
      <c r="C251" s="7" t="s">
        <v>281</v>
      </c>
    </row>
    <row r="252" spans="1:3" ht="12.75">
      <c r="A252" s="6">
        <v>251</v>
      </c>
      <c r="B252" s="6">
        <v>5</v>
      </c>
      <c r="C252" s="7" t="s">
        <v>282</v>
      </c>
    </row>
    <row r="253" spans="1:3" ht="12.75">
      <c r="A253" s="6">
        <v>252</v>
      </c>
      <c r="B253" s="6">
        <v>5</v>
      </c>
      <c r="C253" s="7" t="s">
        <v>283</v>
      </c>
    </row>
    <row r="254" spans="1:3" ht="12.75">
      <c r="A254" s="6">
        <v>253</v>
      </c>
      <c r="B254" s="6">
        <v>5</v>
      </c>
      <c r="C254" s="7" t="s">
        <v>284</v>
      </c>
    </row>
    <row r="255" spans="1:3" ht="12.75">
      <c r="A255" s="6">
        <v>254</v>
      </c>
      <c r="B255" s="6">
        <v>5</v>
      </c>
      <c r="C255" s="7" t="s">
        <v>285</v>
      </c>
    </row>
    <row r="256" spans="1:3" ht="12.75">
      <c r="A256" s="6">
        <v>255</v>
      </c>
      <c r="B256" s="6">
        <v>5</v>
      </c>
      <c r="C256" s="7" t="s">
        <v>286</v>
      </c>
    </row>
    <row r="257" spans="1:3" ht="12.75">
      <c r="A257" s="6">
        <v>256</v>
      </c>
      <c r="B257" s="6">
        <v>5</v>
      </c>
      <c r="C257" s="7" t="s">
        <v>287</v>
      </c>
    </row>
    <row r="258" spans="1:3" ht="12.75">
      <c r="A258" s="6">
        <v>257</v>
      </c>
      <c r="B258" s="6">
        <v>6</v>
      </c>
      <c r="C258" s="7" t="s">
        <v>288</v>
      </c>
    </row>
    <row r="259" spans="1:3" ht="12.75">
      <c r="A259" s="6">
        <v>258</v>
      </c>
      <c r="B259" s="6">
        <v>6</v>
      </c>
      <c r="C259" s="7" t="s">
        <v>289</v>
      </c>
    </row>
    <row r="260" spans="1:3" ht="12.75">
      <c r="A260" s="6">
        <v>259</v>
      </c>
      <c r="B260" s="6">
        <v>6</v>
      </c>
      <c r="C260" s="7" t="s">
        <v>290</v>
      </c>
    </row>
    <row r="261" spans="1:3" ht="12.75">
      <c r="A261" s="6">
        <v>260</v>
      </c>
      <c r="B261" s="6">
        <v>6</v>
      </c>
      <c r="C261" s="7" t="s">
        <v>291</v>
      </c>
    </row>
    <row r="262" spans="1:3" ht="12.75">
      <c r="A262" s="6">
        <v>261</v>
      </c>
      <c r="B262" s="6">
        <v>6</v>
      </c>
      <c r="C262" s="7" t="s">
        <v>292</v>
      </c>
    </row>
    <row r="263" spans="1:3" ht="12.75">
      <c r="A263" s="6">
        <v>262</v>
      </c>
      <c r="B263" s="6">
        <v>6</v>
      </c>
      <c r="C263" s="7" t="s">
        <v>293</v>
      </c>
    </row>
    <row r="264" spans="1:3" ht="12.75">
      <c r="A264" s="6">
        <v>263</v>
      </c>
      <c r="B264" s="6">
        <v>6</v>
      </c>
      <c r="C264" s="7" t="s">
        <v>294</v>
      </c>
    </row>
    <row r="265" spans="1:3" ht="12.75">
      <c r="A265" s="6">
        <v>264</v>
      </c>
      <c r="B265" s="6">
        <v>6</v>
      </c>
      <c r="C265" s="7" t="s">
        <v>295</v>
      </c>
    </row>
    <row r="266" spans="1:3" ht="12.75">
      <c r="A266" s="6">
        <v>265</v>
      </c>
      <c r="B266" s="6">
        <v>6</v>
      </c>
      <c r="C266" s="7" t="s">
        <v>296</v>
      </c>
    </row>
    <row r="267" spans="1:3" ht="12.75">
      <c r="A267" s="6">
        <v>266</v>
      </c>
      <c r="B267" s="6">
        <v>6</v>
      </c>
      <c r="C267" s="7" t="s">
        <v>297</v>
      </c>
    </row>
    <row r="268" spans="1:3" ht="12.75">
      <c r="A268" s="6">
        <v>267</v>
      </c>
      <c r="B268" s="6">
        <v>6</v>
      </c>
      <c r="C268" s="7" t="s">
        <v>298</v>
      </c>
    </row>
    <row r="269" spans="1:3" ht="12.75">
      <c r="A269" s="6">
        <v>268</v>
      </c>
      <c r="B269" s="6">
        <v>6</v>
      </c>
      <c r="C269" s="7" t="s">
        <v>299</v>
      </c>
    </row>
    <row r="270" spans="1:3" ht="12.75">
      <c r="A270" s="6">
        <v>269</v>
      </c>
      <c r="B270" s="6">
        <v>6</v>
      </c>
      <c r="C270" s="7" t="s">
        <v>300</v>
      </c>
    </row>
    <row r="271" spans="1:3" ht="12.75">
      <c r="A271" s="6">
        <v>270</v>
      </c>
      <c r="B271" s="6">
        <v>6</v>
      </c>
      <c r="C271" s="7" t="s">
        <v>301</v>
      </c>
    </row>
    <row r="272" spans="1:3" ht="12.75">
      <c r="A272" s="6">
        <v>271</v>
      </c>
      <c r="B272" s="6">
        <v>6</v>
      </c>
      <c r="C272" s="7" t="s">
        <v>302</v>
      </c>
    </row>
    <row r="273" spans="1:3" ht="12.75">
      <c r="A273" s="6">
        <v>272</v>
      </c>
      <c r="B273" s="6">
        <v>6</v>
      </c>
      <c r="C273" s="7" t="s">
        <v>303</v>
      </c>
    </row>
    <row r="274" spans="1:3" ht="12.75">
      <c r="A274" s="6">
        <v>273</v>
      </c>
      <c r="B274" s="6">
        <v>6</v>
      </c>
      <c r="C274" s="7" t="s">
        <v>304</v>
      </c>
    </row>
    <row r="275" spans="1:3" ht="12.75">
      <c r="A275" s="6">
        <v>274</v>
      </c>
      <c r="B275" s="6">
        <v>6</v>
      </c>
      <c r="C275" s="7" t="s">
        <v>305</v>
      </c>
    </row>
    <row r="276" spans="1:3" ht="12.75">
      <c r="A276" s="6">
        <v>275</v>
      </c>
      <c r="B276" s="6">
        <v>6</v>
      </c>
      <c r="C276" s="7" t="s">
        <v>306</v>
      </c>
    </row>
    <row r="277" spans="1:3" ht="12.75">
      <c r="A277" s="6">
        <v>276</v>
      </c>
      <c r="B277" s="6">
        <v>6</v>
      </c>
      <c r="C277" s="7" t="s">
        <v>307</v>
      </c>
    </row>
    <row r="278" spans="1:3" ht="12.75">
      <c r="A278" s="6">
        <v>277</v>
      </c>
      <c r="B278" s="6">
        <v>6</v>
      </c>
      <c r="C278" s="7" t="s">
        <v>308</v>
      </c>
    </row>
    <row r="279" spans="1:3" ht="12.75">
      <c r="A279" s="6">
        <v>278</v>
      </c>
      <c r="B279" s="6">
        <v>6</v>
      </c>
      <c r="C279" s="7" t="s">
        <v>309</v>
      </c>
    </row>
    <row r="280" spans="1:3" ht="12.75">
      <c r="A280" s="6">
        <v>279</v>
      </c>
      <c r="B280" s="6">
        <v>6</v>
      </c>
      <c r="C280" s="7" t="s">
        <v>310</v>
      </c>
    </row>
    <row r="281" spans="1:3" ht="12.75">
      <c r="A281" s="6">
        <v>280</v>
      </c>
      <c r="B281" s="6">
        <v>6</v>
      </c>
      <c r="C281" s="7" t="s">
        <v>311</v>
      </c>
    </row>
    <row r="282" spans="1:3" ht="12.75">
      <c r="A282" s="6">
        <v>281</v>
      </c>
      <c r="B282" s="6">
        <v>6</v>
      </c>
      <c r="C282" s="7" t="s">
        <v>312</v>
      </c>
    </row>
    <row r="283" spans="1:3" ht="12.75">
      <c r="A283" s="6">
        <v>282</v>
      </c>
      <c r="B283" s="6">
        <v>6</v>
      </c>
      <c r="C283" s="7" t="s">
        <v>313</v>
      </c>
    </row>
    <row r="284" spans="1:3" ht="12.75">
      <c r="A284" s="6">
        <v>283</v>
      </c>
      <c r="B284" s="6">
        <v>6</v>
      </c>
      <c r="C284" s="7" t="s">
        <v>314</v>
      </c>
    </row>
    <row r="285" spans="1:3" ht="12.75">
      <c r="A285" s="6">
        <v>284</v>
      </c>
      <c r="B285" s="6">
        <v>6</v>
      </c>
      <c r="C285" s="7" t="s">
        <v>315</v>
      </c>
    </row>
    <row r="286" spans="1:3" ht="12.75">
      <c r="A286" s="6">
        <v>285</v>
      </c>
      <c r="B286" s="6">
        <v>6</v>
      </c>
      <c r="C286" s="7" t="s">
        <v>316</v>
      </c>
    </row>
    <row r="287" spans="1:3" ht="12.75">
      <c r="A287" s="6">
        <v>286</v>
      </c>
      <c r="B287" s="6">
        <v>6</v>
      </c>
      <c r="C287" s="7" t="s">
        <v>317</v>
      </c>
    </row>
    <row r="288" spans="1:3" ht="12.75">
      <c r="A288" s="6">
        <v>287</v>
      </c>
      <c r="B288" s="6">
        <v>6</v>
      </c>
      <c r="C288" s="7" t="s">
        <v>318</v>
      </c>
    </row>
    <row r="289" spans="1:3" ht="12.75">
      <c r="A289" s="6">
        <v>288</v>
      </c>
      <c r="B289" s="6">
        <v>6</v>
      </c>
      <c r="C289" s="7" t="s">
        <v>319</v>
      </c>
    </row>
    <row r="290" spans="1:3" ht="12.75">
      <c r="A290" s="6">
        <v>289</v>
      </c>
      <c r="B290" s="6">
        <v>6</v>
      </c>
      <c r="C290" s="7" t="s">
        <v>320</v>
      </c>
    </row>
    <row r="291" spans="1:3" ht="12.75">
      <c r="A291" s="6">
        <v>290</v>
      </c>
      <c r="B291" s="6">
        <v>6</v>
      </c>
      <c r="C291" s="7" t="s">
        <v>321</v>
      </c>
    </row>
    <row r="292" spans="1:3" ht="12.75">
      <c r="A292" s="6">
        <v>291</v>
      </c>
      <c r="B292" s="6">
        <v>6</v>
      </c>
      <c r="C292" s="7" t="s">
        <v>322</v>
      </c>
    </row>
    <row r="293" spans="1:3" ht="12.75">
      <c r="A293" s="6">
        <v>292</v>
      </c>
      <c r="B293" s="6">
        <v>6</v>
      </c>
      <c r="C293" s="7" t="s">
        <v>323</v>
      </c>
    </row>
    <row r="294" spans="1:3" ht="12.75">
      <c r="A294" s="6">
        <v>293</v>
      </c>
      <c r="B294" s="6">
        <v>6</v>
      </c>
      <c r="C294" s="7" t="s">
        <v>324</v>
      </c>
    </row>
    <row r="295" spans="1:3" ht="12.75">
      <c r="A295" s="6">
        <v>294</v>
      </c>
      <c r="B295" s="6">
        <v>6</v>
      </c>
      <c r="C295" s="7" t="s">
        <v>325</v>
      </c>
    </row>
    <row r="296" spans="1:3" ht="12.75">
      <c r="A296" s="6">
        <v>295</v>
      </c>
      <c r="B296" s="6">
        <v>6</v>
      </c>
      <c r="C296" s="7" t="s">
        <v>326</v>
      </c>
    </row>
    <row r="297" spans="1:3" ht="12.75">
      <c r="A297" s="6">
        <v>296</v>
      </c>
      <c r="B297" s="6">
        <v>6</v>
      </c>
      <c r="C297" s="7" t="s">
        <v>327</v>
      </c>
    </row>
    <row r="298" spans="1:3" ht="12.75">
      <c r="A298" s="6">
        <v>297</v>
      </c>
      <c r="B298" s="6">
        <v>6</v>
      </c>
      <c r="C298" s="7" t="s">
        <v>328</v>
      </c>
    </row>
    <row r="299" spans="1:3" ht="12.75">
      <c r="A299" s="6">
        <v>298</v>
      </c>
      <c r="B299" s="6">
        <v>6</v>
      </c>
      <c r="C299" s="7" t="s">
        <v>329</v>
      </c>
    </row>
    <row r="300" spans="1:3" ht="12.75">
      <c r="A300" s="6">
        <v>299</v>
      </c>
      <c r="B300" s="6">
        <v>6</v>
      </c>
      <c r="C300" s="7" t="s">
        <v>330</v>
      </c>
    </row>
    <row r="301" spans="1:3" ht="12.75">
      <c r="A301" s="6">
        <v>300</v>
      </c>
      <c r="B301" s="6">
        <v>6</v>
      </c>
      <c r="C301" s="7" t="s">
        <v>331</v>
      </c>
    </row>
    <row r="302" spans="1:3" ht="12.75">
      <c r="A302" s="6">
        <v>301</v>
      </c>
      <c r="B302" s="6">
        <v>6</v>
      </c>
      <c r="C302" s="7" t="s">
        <v>332</v>
      </c>
    </row>
    <row r="303" spans="1:3" ht="12.75">
      <c r="A303" s="6">
        <v>302</v>
      </c>
      <c r="B303" s="6">
        <v>6</v>
      </c>
      <c r="C303" s="7" t="s">
        <v>333</v>
      </c>
    </row>
    <row r="304" spans="1:3" ht="12.75">
      <c r="A304" s="6">
        <v>303</v>
      </c>
      <c r="B304" s="6">
        <v>6</v>
      </c>
      <c r="C304" s="7" t="s">
        <v>334</v>
      </c>
    </row>
    <row r="305" spans="1:3" ht="12.75">
      <c r="A305" s="6">
        <v>304</v>
      </c>
      <c r="B305" s="6">
        <v>6</v>
      </c>
      <c r="C305" s="7" t="s">
        <v>335</v>
      </c>
    </row>
    <row r="306" spans="1:3" ht="12.75">
      <c r="A306" s="6">
        <v>305</v>
      </c>
      <c r="B306" s="6">
        <v>6</v>
      </c>
      <c r="C306" s="7" t="s">
        <v>336</v>
      </c>
    </row>
    <row r="307" spans="1:3" ht="12.75">
      <c r="A307" s="6">
        <v>306</v>
      </c>
      <c r="B307" s="6">
        <v>6</v>
      </c>
      <c r="C307" s="7" t="s">
        <v>337</v>
      </c>
    </row>
    <row r="308" spans="1:3" ht="12.75">
      <c r="A308" s="6">
        <v>307</v>
      </c>
      <c r="B308" s="6">
        <v>6</v>
      </c>
      <c r="C308" s="7" t="s">
        <v>338</v>
      </c>
    </row>
    <row r="309" spans="1:3" ht="12.75">
      <c r="A309" s="6">
        <v>308</v>
      </c>
      <c r="B309" s="6">
        <v>6</v>
      </c>
      <c r="C309" s="7" t="s">
        <v>339</v>
      </c>
    </row>
    <row r="310" spans="1:3" ht="12.75">
      <c r="A310" s="6">
        <v>309</v>
      </c>
      <c r="B310" s="6">
        <v>6</v>
      </c>
      <c r="C310" s="7" t="s">
        <v>340</v>
      </c>
    </row>
    <row r="311" spans="1:3" ht="12.75">
      <c r="A311" s="6">
        <v>310</v>
      </c>
      <c r="B311" s="6">
        <v>6</v>
      </c>
      <c r="C311" s="7" t="s">
        <v>341</v>
      </c>
    </row>
    <row r="312" spans="1:3" ht="12.75">
      <c r="A312" s="6">
        <v>311</v>
      </c>
      <c r="B312" s="6">
        <v>6</v>
      </c>
      <c r="C312" s="7" t="s">
        <v>342</v>
      </c>
    </row>
    <row r="313" spans="1:3" ht="12.75">
      <c r="A313" s="6">
        <v>312</v>
      </c>
      <c r="B313" s="6">
        <v>6</v>
      </c>
      <c r="C313" s="7" t="s">
        <v>343</v>
      </c>
    </row>
    <row r="314" spans="1:3" ht="12.75">
      <c r="A314" s="6">
        <v>313</v>
      </c>
      <c r="B314" s="6">
        <v>6</v>
      </c>
      <c r="C314" s="7" t="s">
        <v>344</v>
      </c>
    </row>
    <row r="315" spans="1:3" ht="12.75">
      <c r="A315" s="6">
        <v>314</v>
      </c>
      <c r="B315" s="6">
        <v>6</v>
      </c>
      <c r="C315" s="7" t="s">
        <v>345</v>
      </c>
    </row>
    <row r="316" spans="1:3" ht="12.75">
      <c r="A316" s="6">
        <v>315</v>
      </c>
      <c r="B316" s="6">
        <v>6</v>
      </c>
      <c r="C316" s="7" t="s">
        <v>346</v>
      </c>
    </row>
    <row r="317" spans="1:3" ht="12.75">
      <c r="A317" s="6">
        <v>316</v>
      </c>
      <c r="B317" s="6">
        <v>6</v>
      </c>
      <c r="C317" s="7" t="s">
        <v>347</v>
      </c>
    </row>
    <row r="318" spans="1:3" ht="12.75">
      <c r="A318" s="6">
        <v>317</v>
      </c>
      <c r="B318" s="6">
        <v>6</v>
      </c>
      <c r="C318" s="7" t="s">
        <v>348</v>
      </c>
    </row>
    <row r="319" spans="1:3" ht="12.75">
      <c r="A319" s="6">
        <v>318</v>
      </c>
      <c r="B319" s="6">
        <v>6</v>
      </c>
      <c r="C319" s="7" t="s">
        <v>349</v>
      </c>
    </row>
    <row r="320" spans="1:3" ht="12.75">
      <c r="A320" s="6">
        <v>319</v>
      </c>
      <c r="B320" s="6">
        <v>6</v>
      </c>
      <c r="C320" s="7" t="s">
        <v>350</v>
      </c>
    </row>
    <row r="321" spans="1:3" ht="12.75">
      <c r="A321" s="6">
        <v>320</v>
      </c>
      <c r="B321" s="6">
        <v>6</v>
      </c>
      <c r="C321" s="7" t="s">
        <v>351</v>
      </c>
    </row>
    <row r="322" spans="1:3" ht="12.75">
      <c r="A322" s="6">
        <v>321</v>
      </c>
      <c r="B322" s="6">
        <v>6</v>
      </c>
      <c r="C322" s="7" t="s">
        <v>352</v>
      </c>
    </row>
    <row r="323" spans="1:3" ht="12.75">
      <c r="A323" s="6">
        <v>322</v>
      </c>
      <c r="B323" s="6">
        <v>6</v>
      </c>
      <c r="C323" s="7" t="s">
        <v>353</v>
      </c>
    </row>
    <row r="324" spans="1:3" ht="12.75">
      <c r="A324" s="6">
        <v>323</v>
      </c>
      <c r="B324" s="6">
        <v>6</v>
      </c>
      <c r="C324" s="7" t="s">
        <v>354</v>
      </c>
    </row>
    <row r="325" spans="1:3" ht="12.75">
      <c r="A325" s="6">
        <v>324</v>
      </c>
      <c r="B325" s="6">
        <v>6</v>
      </c>
      <c r="C325" s="7" t="s">
        <v>355</v>
      </c>
    </row>
    <row r="326" spans="1:3" ht="12.75">
      <c r="A326" s="6">
        <v>325</v>
      </c>
      <c r="B326" s="6">
        <v>6</v>
      </c>
      <c r="C326" s="7" t="s">
        <v>356</v>
      </c>
    </row>
    <row r="327" spans="1:3" ht="12.75">
      <c r="A327" s="6">
        <v>326</v>
      </c>
      <c r="B327" s="6">
        <v>6</v>
      </c>
      <c r="C327" s="7" t="s">
        <v>357</v>
      </c>
    </row>
    <row r="328" spans="1:3" ht="12.75">
      <c r="A328" s="6">
        <v>327</v>
      </c>
      <c r="B328" s="6">
        <v>6</v>
      </c>
      <c r="C328" s="7" t="s">
        <v>358</v>
      </c>
    </row>
    <row r="329" spans="1:3" ht="12.75">
      <c r="A329" s="6">
        <v>328</v>
      </c>
      <c r="B329" s="6">
        <v>6</v>
      </c>
      <c r="C329" s="7" t="s">
        <v>359</v>
      </c>
    </row>
    <row r="330" spans="1:3" ht="12.75">
      <c r="A330" s="6">
        <v>329</v>
      </c>
      <c r="B330" s="6">
        <v>6</v>
      </c>
      <c r="C330" s="7" t="s">
        <v>360</v>
      </c>
    </row>
    <row r="331" spans="1:3" ht="12.75">
      <c r="A331" s="6">
        <v>330</v>
      </c>
      <c r="B331" s="6">
        <v>6</v>
      </c>
      <c r="C331" s="7" t="s">
        <v>361</v>
      </c>
    </row>
    <row r="332" spans="1:3" ht="12.75">
      <c r="A332" s="6">
        <v>331</v>
      </c>
      <c r="B332" s="6">
        <v>6</v>
      </c>
      <c r="C332" s="7" t="s">
        <v>362</v>
      </c>
    </row>
    <row r="333" spans="1:3" ht="12.75">
      <c r="A333" s="6">
        <v>332</v>
      </c>
      <c r="B333" s="6">
        <v>6</v>
      </c>
      <c r="C333" s="7" t="s">
        <v>363</v>
      </c>
    </row>
    <row r="334" spans="1:3" ht="12.75">
      <c r="A334" s="6">
        <v>333</v>
      </c>
      <c r="B334" s="6">
        <v>6</v>
      </c>
      <c r="C334" s="7" t="s">
        <v>364</v>
      </c>
    </row>
    <row r="335" spans="1:3" ht="12.75">
      <c r="A335" s="6">
        <v>334</v>
      </c>
      <c r="B335" s="6">
        <v>6</v>
      </c>
      <c r="C335" s="7" t="s">
        <v>365</v>
      </c>
    </row>
    <row r="336" spans="1:3" ht="12.75">
      <c r="A336" s="6">
        <v>335</v>
      </c>
      <c r="B336" s="6">
        <v>6</v>
      </c>
      <c r="C336" s="7" t="s">
        <v>366</v>
      </c>
    </row>
    <row r="337" spans="1:3" ht="12.75">
      <c r="A337" s="6">
        <v>336</v>
      </c>
      <c r="B337" s="6">
        <v>6</v>
      </c>
      <c r="C337" s="7" t="s">
        <v>367</v>
      </c>
    </row>
    <row r="338" spans="1:3" ht="12.75">
      <c r="A338" s="6">
        <v>337</v>
      </c>
      <c r="B338" s="6">
        <v>6</v>
      </c>
      <c r="C338" s="7" t="s">
        <v>368</v>
      </c>
    </row>
    <row r="339" spans="1:3" ht="12.75">
      <c r="A339" s="6">
        <v>338</v>
      </c>
      <c r="B339" s="6">
        <v>6</v>
      </c>
      <c r="C339" s="7" t="s">
        <v>369</v>
      </c>
    </row>
    <row r="340" spans="1:3" ht="12.75">
      <c r="A340" s="6">
        <v>339</v>
      </c>
      <c r="B340" s="6">
        <v>6</v>
      </c>
      <c r="C340" s="7" t="s">
        <v>370</v>
      </c>
    </row>
    <row r="341" spans="1:3" ht="12.75">
      <c r="A341" s="6">
        <v>340</v>
      </c>
      <c r="B341" s="6">
        <v>7</v>
      </c>
      <c r="C341" s="7" t="s">
        <v>371</v>
      </c>
    </row>
    <row r="342" spans="1:3" ht="12.75">
      <c r="A342" s="6">
        <v>341</v>
      </c>
      <c r="B342" s="6">
        <v>7</v>
      </c>
      <c r="C342" s="7" t="s">
        <v>372</v>
      </c>
    </row>
    <row r="343" spans="1:3" ht="12.75">
      <c r="A343" s="6">
        <v>342</v>
      </c>
      <c r="B343" s="6">
        <v>7</v>
      </c>
      <c r="C343" s="7" t="s">
        <v>373</v>
      </c>
    </row>
    <row r="344" spans="1:3" ht="12.75">
      <c r="A344" s="6">
        <v>343</v>
      </c>
      <c r="B344" s="6">
        <v>7</v>
      </c>
      <c r="C344" s="7" t="s">
        <v>374</v>
      </c>
    </row>
    <row r="345" spans="1:3" ht="12.75">
      <c r="A345" s="6">
        <v>344</v>
      </c>
      <c r="B345" s="6">
        <v>7</v>
      </c>
      <c r="C345" s="7" t="s">
        <v>375</v>
      </c>
    </row>
    <row r="346" spans="1:3" ht="12.75">
      <c r="A346" s="6">
        <v>345</v>
      </c>
      <c r="B346" s="6">
        <v>7</v>
      </c>
      <c r="C346" s="7" t="s">
        <v>376</v>
      </c>
    </row>
    <row r="347" spans="1:3" ht="12.75">
      <c r="A347" s="6">
        <v>346</v>
      </c>
      <c r="B347" s="6">
        <v>7</v>
      </c>
      <c r="C347" s="7" t="s">
        <v>377</v>
      </c>
    </row>
    <row r="348" spans="1:3" ht="12.75">
      <c r="A348" s="6">
        <v>347</v>
      </c>
      <c r="B348" s="6">
        <v>7</v>
      </c>
      <c r="C348" s="7" t="s">
        <v>378</v>
      </c>
    </row>
    <row r="349" spans="1:3" ht="12.75">
      <c r="A349" s="6">
        <v>348</v>
      </c>
      <c r="B349" s="6">
        <v>7</v>
      </c>
      <c r="C349" s="7" t="s">
        <v>379</v>
      </c>
    </row>
    <row r="350" spans="1:3" ht="12.75">
      <c r="A350" s="6">
        <v>349</v>
      </c>
      <c r="B350" s="6">
        <v>7</v>
      </c>
      <c r="C350" s="7" t="s">
        <v>380</v>
      </c>
    </row>
    <row r="351" spans="1:3" ht="12.75">
      <c r="A351" s="6">
        <v>350</v>
      </c>
      <c r="B351" s="6">
        <v>7</v>
      </c>
      <c r="C351" s="7" t="s">
        <v>381</v>
      </c>
    </row>
    <row r="352" spans="1:3" ht="12.75">
      <c r="A352" s="6">
        <v>351</v>
      </c>
      <c r="B352" s="6">
        <v>7</v>
      </c>
      <c r="C352" s="7" t="s">
        <v>382</v>
      </c>
    </row>
    <row r="353" spans="1:3" ht="12.75">
      <c r="A353" s="6">
        <v>352</v>
      </c>
      <c r="B353" s="6">
        <v>7</v>
      </c>
      <c r="C353" s="7" t="s">
        <v>383</v>
      </c>
    </row>
    <row r="354" spans="1:3" ht="12.75">
      <c r="A354" s="6">
        <v>353</v>
      </c>
      <c r="B354" s="6">
        <v>8</v>
      </c>
      <c r="C354" s="7" t="s">
        <v>384</v>
      </c>
    </row>
    <row r="355" spans="1:3" ht="12.75">
      <c r="A355" s="6">
        <v>354</v>
      </c>
      <c r="B355" s="6">
        <v>8</v>
      </c>
      <c r="C355" s="7" t="s">
        <v>385</v>
      </c>
    </row>
    <row r="356" spans="1:3" ht="12.75">
      <c r="A356" s="6">
        <v>355</v>
      </c>
      <c r="B356" s="6">
        <v>8</v>
      </c>
      <c r="C356" s="7" t="s">
        <v>386</v>
      </c>
    </row>
    <row r="357" spans="1:3" ht="12.75">
      <c r="A357" s="6">
        <v>356</v>
      </c>
      <c r="B357" s="6">
        <v>8</v>
      </c>
      <c r="C357" s="7" t="s">
        <v>387</v>
      </c>
    </row>
    <row r="358" spans="1:3" ht="12.75">
      <c r="A358" s="6">
        <v>357</v>
      </c>
      <c r="B358" s="6">
        <v>8</v>
      </c>
      <c r="C358" s="7" t="s">
        <v>388</v>
      </c>
    </row>
    <row r="359" spans="1:3" ht="12.75">
      <c r="A359" s="6">
        <v>358</v>
      </c>
      <c r="B359" s="6">
        <v>8</v>
      </c>
      <c r="C359" s="7" t="s">
        <v>389</v>
      </c>
    </row>
    <row r="360" spans="1:3" ht="12.75">
      <c r="A360" s="6">
        <v>359</v>
      </c>
      <c r="B360" s="6">
        <v>8</v>
      </c>
      <c r="C360" s="7" t="s">
        <v>390</v>
      </c>
    </row>
    <row r="361" spans="1:3" ht="12.75">
      <c r="A361" s="6">
        <v>360</v>
      </c>
      <c r="B361" s="6">
        <v>8</v>
      </c>
      <c r="C361" s="7" t="s">
        <v>391</v>
      </c>
    </row>
    <row r="362" spans="1:3" ht="12.75">
      <c r="A362" s="6">
        <v>361</v>
      </c>
      <c r="B362" s="6">
        <v>8</v>
      </c>
      <c r="C362" s="7" t="s">
        <v>392</v>
      </c>
    </row>
    <row r="363" spans="1:3" ht="12.75">
      <c r="A363" s="6">
        <v>362</v>
      </c>
      <c r="B363" s="6">
        <v>8</v>
      </c>
      <c r="C363" s="7" t="s">
        <v>393</v>
      </c>
    </row>
    <row r="364" spans="1:3" ht="12.75">
      <c r="A364" s="6">
        <v>363</v>
      </c>
      <c r="B364" s="6">
        <v>8</v>
      </c>
      <c r="C364" s="7" t="s">
        <v>394</v>
      </c>
    </row>
    <row r="365" spans="1:3" ht="12.75">
      <c r="A365" s="6">
        <v>364</v>
      </c>
      <c r="B365" s="6">
        <v>8</v>
      </c>
      <c r="C365" s="7" t="s">
        <v>395</v>
      </c>
    </row>
    <row r="366" spans="1:3" ht="12.75">
      <c r="A366" s="6">
        <v>365</v>
      </c>
      <c r="B366" s="6">
        <v>8</v>
      </c>
      <c r="C366" s="7" t="s">
        <v>396</v>
      </c>
    </row>
    <row r="367" spans="1:3" ht="12.75">
      <c r="A367" s="6">
        <v>366</v>
      </c>
      <c r="B367" s="6">
        <v>8</v>
      </c>
      <c r="C367" s="7" t="s">
        <v>397</v>
      </c>
    </row>
    <row r="368" spans="1:3" ht="12.75">
      <c r="A368" s="6">
        <v>367</v>
      </c>
      <c r="B368" s="6">
        <v>8</v>
      </c>
      <c r="C368" s="7" t="s">
        <v>398</v>
      </c>
    </row>
    <row r="369" spans="1:3" ht="12.75">
      <c r="A369" s="6">
        <v>368</v>
      </c>
      <c r="B369" s="6">
        <v>8</v>
      </c>
      <c r="C369" s="7" t="s">
        <v>399</v>
      </c>
    </row>
    <row r="370" spans="1:3" ht="12.75">
      <c r="A370" s="6">
        <v>369</v>
      </c>
      <c r="B370" s="6">
        <v>8</v>
      </c>
      <c r="C370" s="7" t="s">
        <v>400</v>
      </c>
    </row>
    <row r="371" spans="1:3" ht="12.75">
      <c r="A371" s="6">
        <v>370</v>
      </c>
      <c r="B371" s="6">
        <v>8</v>
      </c>
      <c r="C371" s="7" t="s">
        <v>401</v>
      </c>
    </row>
    <row r="372" spans="1:3" ht="12.75">
      <c r="A372" s="6">
        <v>371</v>
      </c>
      <c r="B372" s="6">
        <v>8</v>
      </c>
      <c r="C372" s="7" t="s">
        <v>402</v>
      </c>
    </row>
    <row r="373" spans="1:3" ht="12.75">
      <c r="A373" s="6">
        <v>372</v>
      </c>
      <c r="B373" s="6">
        <v>8</v>
      </c>
      <c r="C373" s="7" t="s">
        <v>403</v>
      </c>
    </row>
    <row r="374" spans="1:3" ht="12.75">
      <c r="A374" s="6">
        <v>373</v>
      </c>
      <c r="B374" s="6">
        <v>8</v>
      </c>
      <c r="C374" s="7" t="s">
        <v>404</v>
      </c>
    </row>
    <row r="375" spans="1:3" ht="12.75">
      <c r="A375" s="6">
        <v>374</v>
      </c>
      <c r="B375" s="6">
        <v>8</v>
      </c>
      <c r="C375" s="7" t="s">
        <v>405</v>
      </c>
    </row>
    <row r="376" spans="1:3" ht="12.75">
      <c r="A376" s="6">
        <v>375</v>
      </c>
      <c r="B376" s="6">
        <v>9</v>
      </c>
      <c r="C376" s="7" t="s">
        <v>406</v>
      </c>
    </row>
    <row r="377" spans="1:3" ht="12.75">
      <c r="A377" s="6">
        <v>376</v>
      </c>
      <c r="B377" s="6">
        <v>9</v>
      </c>
      <c r="C377" s="7" t="s">
        <v>407</v>
      </c>
    </row>
    <row r="378" spans="1:3" ht="12.75">
      <c r="A378" s="6">
        <v>377</v>
      </c>
      <c r="B378" s="6">
        <v>9</v>
      </c>
      <c r="C378" s="7" t="s">
        <v>408</v>
      </c>
    </row>
    <row r="379" spans="1:3" ht="12.75">
      <c r="A379" s="6">
        <v>378</v>
      </c>
      <c r="B379" s="6">
        <v>9</v>
      </c>
      <c r="C379" s="7" t="s">
        <v>409</v>
      </c>
    </row>
    <row r="380" spans="1:3" ht="12.75">
      <c r="A380" s="6">
        <v>379</v>
      </c>
      <c r="B380" s="6">
        <v>9</v>
      </c>
      <c r="C380" s="7" t="s">
        <v>410</v>
      </c>
    </row>
    <row r="381" spans="1:3" ht="12.75">
      <c r="A381" s="6">
        <v>380</v>
      </c>
      <c r="B381" s="6">
        <v>9</v>
      </c>
      <c r="C381" s="7" t="s">
        <v>411</v>
      </c>
    </row>
    <row r="382" spans="1:3" ht="12.75">
      <c r="A382" s="6">
        <v>381</v>
      </c>
      <c r="B382" s="6">
        <v>9</v>
      </c>
      <c r="C382" s="7" t="s">
        <v>412</v>
      </c>
    </row>
    <row r="383" spans="1:3" ht="12.75">
      <c r="A383" s="6">
        <v>382</v>
      </c>
      <c r="B383" s="6">
        <v>9</v>
      </c>
      <c r="C383" s="7" t="s">
        <v>413</v>
      </c>
    </row>
    <row r="384" spans="1:3" ht="12.75">
      <c r="A384" s="6">
        <v>383</v>
      </c>
      <c r="B384" s="6">
        <v>9</v>
      </c>
      <c r="C384" s="7" t="s">
        <v>414</v>
      </c>
    </row>
    <row r="385" spans="1:3" ht="12.75">
      <c r="A385" s="6">
        <v>384</v>
      </c>
      <c r="B385" s="6">
        <v>9</v>
      </c>
      <c r="C385" s="7" t="s">
        <v>415</v>
      </c>
    </row>
    <row r="386" spans="1:3" ht="12.75">
      <c r="A386" s="6">
        <v>385</v>
      </c>
      <c r="B386" s="6">
        <v>9</v>
      </c>
      <c r="C386" s="7" t="s">
        <v>416</v>
      </c>
    </row>
    <row r="387" spans="1:3" ht="12.75">
      <c r="A387" s="6">
        <v>386</v>
      </c>
      <c r="B387" s="6">
        <v>9</v>
      </c>
      <c r="C387" s="7" t="s">
        <v>417</v>
      </c>
    </row>
    <row r="388" spans="1:3" ht="12.75">
      <c r="A388" s="6">
        <v>387</v>
      </c>
      <c r="B388" s="6">
        <v>9</v>
      </c>
      <c r="C388" s="7" t="s">
        <v>418</v>
      </c>
    </row>
    <row r="389" spans="1:3" ht="12.75">
      <c r="A389" s="6">
        <v>388</v>
      </c>
      <c r="B389" s="6">
        <v>9</v>
      </c>
      <c r="C389" s="7" t="s">
        <v>419</v>
      </c>
    </row>
    <row r="390" spans="1:3" ht="12.75">
      <c r="A390" s="6">
        <v>389</v>
      </c>
      <c r="B390" s="6">
        <v>9</v>
      </c>
      <c r="C390" s="7" t="s">
        <v>420</v>
      </c>
    </row>
    <row r="391" spans="1:3" ht="12.75">
      <c r="A391" s="6">
        <v>390</v>
      </c>
      <c r="B391" s="6">
        <v>9</v>
      </c>
      <c r="C391" s="7" t="s">
        <v>421</v>
      </c>
    </row>
    <row r="392" spans="1:3" ht="12.75">
      <c r="A392" s="6">
        <v>391</v>
      </c>
      <c r="B392" s="6">
        <v>9</v>
      </c>
      <c r="C392" s="7" t="s">
        <v>422</v>
      </c>
    </row>
    <row r="393" spans="1:3" ht="12.75">
      <c r="A393" s="6">
        <v>392</v>
      </c>
      <c r="B393" s="6">
        <v>9</v>
      </c>
      <c r="C393" s="7" t="s">
        <v>423</v>
      </c>
    </row>
    <row r="394" spans="1:3" ht="12.75">
      <c r="A394" s="6">
        <v>393</v>
      </c>
      <c r="B394" s="6">
        <v>9</v>
      </c>
      <c r="C394" s="7" t="s">
        <v>424</v>
      </c>
    </row>
    <row r="395" spans="1:3" ht="12.75">
      <c r="A395" s="6">
        <v>394</v>
      </c>
      <c r="B395" s="6">
        <v>9</v>
      </c>
      <c r="C395" s="7" t="s">
        <v>425</v>
      </c>
    </row>
    <row r="396" spans="1:3" ht="12.75">
      <c r="A396" s="6">
        <v>395</v>
      </c>
      <c r="B396" s="6">
        <v>9</v>
      </c>
      <c r="C396" s="7" t="s">
        <v>426</v>
      </c>
    </row>
    <row r="397" spans="1:3" ht="12.75">
      <c r="A397" s="6">
        <v>396</v>
      </c>
      <c r="B397" s="6">
        <v>9</v>
      </c>
      <c r="C397" s="7" t="s">
        <v>427</v>
      </c>
    </row>
    <row r="398" spans="1:3" ht="12.75">
      <c r="A398" s="6">
        <v>397</v>
      </c>
      <c r="B398" s="6">
        <v>9</v>
      </c>
      <c r="C398" s="7" t="s">
        <v>428</v>
      </c>
    </row>
    <row r="399" spans="1:3" ht="12.75">
      <c r="A399" s="6">
        <v>398</v>
      </c>
      <c r="B399" s="6">
        <v>9</v>
      </c>
      <c r="C399" s="7" t="s">
        <v>429</v>
      </c>
    </row>
    <row r="400" spans="1:3" ht="12.75">
      <c r="A400" s="6">
        <v>399</v>
      </c>
      <c r="B400" s="6">
        <v>9</v>
      </c>
      <c r="C400" s="7" t="s">
        <v>430</v>
      </c>
    </row>
  </sheetData>
  <sheetProtection password="9405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">
      <selection activeCell="F12" sqref="F12:H12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0.9921875" style="0" customWidth="1"/>
    <col min="4" max="4" width="20.7109375" style="0" customWidth="1"/>
    <col min="5" max="5" width="2.421875" style="0" customWidth="1"/>
    <col min="6" max="6" width="10.421875" style="0" customWidth="1"/>
    <col min="7" max="7" width="3.28125" style="0" customWidth="1"/>
    <col min="8" max="8" width="6.8515625" style="0" customWidth="1"/>
    <col min="9" max="9" width="9.28125" style="0" customWidth="1"/>
    <col min="10" max="10" width="7.7109375" style="0" customWidth="1"/>
    <col min="11" max="11" width="8.8515625" style="0" customWidth="1"/>
    <col min="12" max="12" width="7.57421875" style="0" customWidth="1"/>
    <col min="13" max="14" width="8.421875" style="0" customWidth="1"/>
    <col min="15" max="15" width="7.00390625" style="0" customWidth="1"/>
    <col min="16" max="16" width="6.7109375" style="0" customWidth="1"/>
    <col min="17" max="17" width="9.57421875" style="0" customWidth="1"/>
    <col min="18" max="18" width="1.57421875" style="0" customWidth="1"/>
    <col min="19" max="19" width="20.00390625" style="0" customWidth="1"/>
    <col min="20" max="20" width="2.28125" style="0" customWidth="1"/>
    <col min="21" max="21" width="7.8515625" style="0" customWidth="1"/>
    <col min="22" max="22" width="2.421875" style="0" customWidth="1"/>
    <col min="23" max="23" width="6.7109375" style="0" customWidth="1"/>
    <col min="24" max="24" width="0.9921875" style="0" customWidth="1"/>
    <col min="25" max="25" width="1.28515625" style="0" customWidth="1"/>
    <col min="26" max="26" width="10.7109375" style="0" hidden="1" customWidth="1"/>
    <col min="27" max="27" width="2.7109375" style="0" customWidth="1"/>
  </cols>
  <sheetData>
    <row r="1" spans="1:25" ht="18">
      <c r="A1" s="5"/>
      <c r="B1" s="9" t="s">
        <v>470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07" t="s">
        <v>440</v>
      </c>
      <c r="T1" s="207"/>
      <c r="U1" s="207"/>
      <c r="V1" s="207"/>
      <c r="W1" s="207"/>
      <c r="X1" s="5"/>
      <c r="Y1" s="5"/>
    </row>
    <row r="2" spans="1:25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ht="16.5" thickBot="1">
      <c r="A3" s="5"/>
      <c r="B3" s="205" t="s">
        <v>28</v>
      </c>
      <c r="C3" s="205"/>
      <c r="D3" s="206"/>
      <c r="E3" s="202" t="s">
        <v>113</v>
      </c>
      <c r="F3" s="203"/>
      <c r="G3" s="203"/>
      <c r="H3" s="204"/>
      <c r="I3" s="5"/>
      <c r="J3" s="205" t="s">
        <v>29</v>
      </c>
      <c r="K3" s="205"/>
      <c r="L3" s="206"/>
      <c r="M3" s="202" t="s">
        <v>103</v>
      </c>
      <c r="N3" s="203"/>
      <c r="O3" s="203"/>
      <c r="P3" s="204"/>
      <c r="Q3" s="5"/>
      <c r="R3" s="5"/>
      <c r="S3" s="5"/>
      <c r="T3" s="5"/>
      <c r="U3" s="5"/>
      <c r="V3" s="5"/>
      <c r="W3" s="5"/>
      <c r="X3" s="5"/>
      <c r="Y3" s="5"/>
      <c r="Z3" t="str">
        <f>Dati!$I$18</f>
        <v>Dati!$C$69:$C$127</v>
      </c>
    </row>
    <row r="4" spans="1:25" ht="9.75" customHeight="1" thickBot="1">
      <c r="A4" s="149" t="s">
        <v>499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" customHeight="1" thickBot="1" thickTop="1">
      <c r="A5" s="149"/>
      <c r="B5" s="150" t="s">
        <v>25</v>
      </c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/>
      <c r="Y5" s="5"/>
    </row>
    <row r="6" spans="1:25" ht="15.75" customHeight="1" thickBot="1">
      <c r="A6" s="149"/>
      <c r="B6" s="151"/>
      <c r="C6" s="72"/>
      <c r="D6" s="140" t="s">
        <v>7</v>
      </c>
      <c r="E6" s="140"/>
      <c r="F6" s="140"/>
      <c r="G6" s="140"/>
      <c r="H6" s="140"/>
      <c r="I6" s="140"/>
      <c r="J6" s="140"/>
      <c r="K6" s="140"/>
      <c r="L6" s="140"/>
      <c r="M6" s="140"/>
      <c r="N6" s="153" t="s">
        <v>16</v>
      </c>
      <c r="O6" s="153"/>
      <c r="P6" s="158"/>
      <c r="Q6" s="159"/>
      <c r="R6" s="76"/>
      <c r="S6" s="76"/>
      <c r="T6" s="76"/>
      <c r="U6" s="76"/>
      <c r="V6" s="76"/>
      <c r="W6" s="76"/>
      <c r="X6" s="77"/>
      <c r="Y6" s="5"/>
    </row>
    <row r="7" spans="1:25" ht="3" customHeight="1">
      <c r="A7" s="149"/>
      <c r="B7" s="151"/>
      <c r="C7" s="72"/>
      <c r="D7" s="68"/>
      <c r="E7" s="68"/>
      <c r="F7" s="68"/>
      <c r="G7" s="68"/>
      <c r="H7" s="68"/>
      <c r="I7" s="68"/>
      <c r="J7" s="68"/>
      <c r="K7" s="68"/>
      <c r="L7" s="68"/>
      <c r="M7" s="68"/>
      <c r="N7" s="74"/>
      <c r="O7" s="74"/>
      <c r="P7" s="75"/>
      <c r="Q7" s="75"/>
      <c r="R7" s="76"/>
      <c r="S7" s="76"/>
      <c r="T7" s="76"/>
      <c r="U7" s="76"/>
      <c r="V7" s="76"/>
      <c r="W7" s="76"/>
      <c r="X7" s="77"/>
      <c r="Y7" s="5"/>
    </row>
    <row r="8" spans="1:25" ht="12.75">
      <c r="A8" s="149"/>
      <c r="B8" s="151"/>
      <c r="C8" s="72"/>
      <c r="D8" s="154" t="s">
        <v>0</v>
      </c>
      <c r="E8" s="155"/>
      <c r="F8" s="208" t="s">
        <v>2</v>
      </c>
      <c r="G8" s="208"/>
      <c r="H8" s="208"/>
      <c r="I8" s="208"/>
      <c r="J8" s="208"/>
      <c r="K8" s="79" t="s">
        <v>3</v>
      </c>
      <c r="L8" s="79"/>
      <c r="M8" s="80"/>
      <c r="N8" s="81"/>
      <c r="O8" s="81"/>
      <c r="P8" s="81"/>
      <c r="Q8" s="82"/>
      <c r="R8" s="146" t="s">
        <v>27</v>
      </c>
      <c r="S8" s="147"/>
      <c r="T8" s="147"/>
      <c r="U8" s="147"/>
      <c r="V8" s="147"/>
      <c r="W8" s="148"/>
      <c r="X8" s="77"/>
      <c r="Y8" s="5"/>
    </row>
    <row r="9" spans="1:25" ht="12.75">
      <c r="A9" s="149"/>
      <c r="B9" s="151"/>
      <c r="C9" s="72"/>
      <c r="D9" s="156" t="s">
        <v>1</v>
      </c>
      <c r="E9" s="157"/>
      <c r="F9" s="208" t="s">
        <v>17</v>
      </c>
      <c r="G9" s="208"/>
      <c r="H9" s="208"/>
      <c r="I9" s="78" t="s">
        <v>18</v>
      </c>
      <c r="J9" s="83" t="s">
        <v>19</v>
      </c>
      <c r="K9" s="84" t="s">
        <v>4</v>
      </c>
      <c r="L9" s="85" t="s">
        <v>5</v>
      </c>
      <c r="M9" s="156" t="s">
        <v>6</v>
      </c>
      <c r="N9" s="209"/>
      <c r="O9" s="209"/>
      <c r="P9" s="209"/>
      <c r="Q9" s="157"/>
      <c r="R9" s="141"/>
      <c r="S9" s="142"/>
      <c r="T9" s="142"/>
      <c r="U9" s="142"/>
      <c r="V9" s="142"/>
      <c r="W9" s="143"/>
      <c r="X9" s="77"/>
      <c r="Y9" s="5"/>
    </row>
    <row r="10" spans="1:25" ht="3" customHeight="1">
      <c r="A10" s="149"/>
      <c r="B10" s="151"/>
      <c r="C10" s="72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5"/>
    </row>
    <row r="11" spans="1:26" ht="12.75">
      <c r="A11" s="149"/>
      <c r="B11" s="151"/>
      <c r="C11" s="72"/>
      <c r="D11" s="144"/>
      <c r="E11" s="144"/>
      <c r="F11" s="144"/>
      <c r="G11" s="144"/>
      <c r="H11" s="144"/>
      <c r="I11" s="120"/>
      <c r="J11" s="121">
        <f>IF(I11="",0,YEAR(I11))</f>
        <v>0</v>
      </c>
      <c r="K11" s="122"/>
      <c r="L11" s="123">
        <f>IF(K11&gt;0,K11/$U$15,0)</f>
        <v>0</v>
      </c>
      <c r="M11" s="144"/>
      <c r="N11" s="144"/>
      <c r="O11" s="144"/>
      <c r="P11" s="144"/>
      <c r="Q11" s="144"/>
      <c r="R11" s="88"/>
      <c r="S11" s="89"/>
      <c r="T11" s="89"/>
      <c r="U11" s="163"/>
      <c r="V11" s="163"/>
      <c r="W11" s="94"/>
      <c r="X11" s="95"/>
      <c r="Y11" s="5"/>
      <c r="Z11" s="1"/>
    </row>
    <row r="12" spans="1:26" ht="12.75">
      <c r="A12" s="149"/>
      <c r="B12" s="151"/>
      <c r="C12" s="72"/>
      <c r="D12" s="144"/>
      <c r="E12" s="144"/>
      <c r="F12" s="144"/>
      <c r="G12" s="144"/>
      <c r="H12" s="144"/>
      <c r="I12" s="120"/>
      <c r="J12" s="121">
        <f aca="true" t="shared" si="0" ref="J12:J20">IF(I12="",0,YEAR(I12))</f>
        <v>0</v>
      </c>
      <c r="K12" s="122"/>
      <c r="L12" s="123">
        <f aca="true" t="shared" si="1" ref="L12:L20">IF(K12&gt;0,K12/$U$15,0)</f>
        <v>0</v>
      </c>
      <c r="M12" s="144"/>
      <c r="N12" s="144"/>
      <c r="O12" s="144"/>
      <c r="P12" s="144"/>
      <c r="Q12" s="144"/>
      <c r="R12" s="90"/>
      <c r="S12" s="91" t="s">
        <v>8</v>
      </c>
      <c r="T12" s="76" t="s">
        <v>9</v>
      </c>
      <c r="U12" s="160"/>
      <c r="V12" s="160"/>
      <c r="W12" s="96"/>
      <c r="X12" s="95"/>
      <c r="Y12" s="5"/>
      <c r="Z12" s="1"/>
    </row>
    <row r="13" spans="1:26" ht="12.75">
      <c r="A13" s="149"/>
      <c r="B13" s="151"/>
      <c r="C13" s="72"/>
      <c r="D13" s="144"/>
      <c r="E13" s="144"/>
      <c r="F13" s="144"/>
      <c r="G13" s="144"/>
      <c r="H13" s="144"/>
      <c r="I13" s="120"/>
      <c r="J13" s="121">
        <f t="shared" si="0"/>
        <v>0</v>
      </c>
      <c r="K13" s="122"/>
      <c r="L13" s="123">
        <f t="shared" si="1"/>
        <v>0</v>
      </c>
      <c r="M13" s="144"/>
      <c r="N13" s="144"/>
      <c r="O13" s="144"/>
      <c r="P13" s="144"/>
      <c r="Q13" s="144"/>
      <c r="R13" s="90"/>
      <c r="S13" s="91" t="s">
        <v>10</v>
      </c>
      <c r="T13" s="76" t="s">
        <v>9</v>
      </c>
      <c r="U13" s="160"/>
      <c r="V13" s="160"/>
      <c r="W13" s="97"/>
      <c r="X13" s="98"/>
      <c r="Y13" s="5"/>
      <c r="Z13" s="2"/>
    </row>
    <row r="14" spans="1:26" ht="12.75">
      <c r="A14" s="149"/>
      <c r="B14" s="151"/>
      <c r="C14" s="72"/>
      <c r="D14" s="144"/>
      <c r="E14" s="144"/>
      <c r="F14" s="144"/>
      <c r="G14" s="144"/>
      <c r="H14" s="144"/>
      <c r="I14" s="120"/>
      <c r="J14" s="121">
        <f t="shared" si="0"/>
        <v>0</v>
      </c>
      <c r="K14" s="122"/>
      <c r="L14" s="123">
        <f t="shared" si="1"/>
        <v>0</v>
      </c>
      <c r="M14" s="144"/>
      <c r="N14" s="144"/>
      <c r="O14" s="144"/>
      <c r="P14" s="144"/>
      <c r="Q14" s="144"/>
      <c r="R14" s="90"/>
      <c r="S14" s="91" t="s">
        <v>11</v>
      </c>
      <c r="T14" s="76"/>
      <c r="U14" s="164">
        <f>IF($U$13&lt;=0,0,IF($U$12&lt;=0,0,U13/U12))</f>
        <v>0</v>
      </c>
      <c r="V14" s="164"/>
      <c r="W14" s="96"/>
      <c r="X14" s="95"/>
      <c r="Y14" s="5"/>
      <c r="Z14" s="1"/>
    </row>
    <row r="15" spans="1:26" ht="12.75">
      <c r="A15" s="149"/>
      <c r="B15" s="151"/>
      <c r="C15" s="72"/>
      <c r="D15" s="144"/>
      <c r="E15" s="144"/>
      <c r="F15" s="144"/>
      <c r="G15" s="144"/>
      <c r="H15" s="144"/>
      <c r="I15" s="120"/>
      <c r="J15" s="121">
        <f t="shared" si="0"/>
        <v>0</v>
      </c>
      <c r="K15" s="122"/>
      <c r="L15" s="123">
        <f t="shared" si="1"/>
        <v>0</v>
      </c>
      <c r="M15" s="144"/>
      <c r="N15" s="144"/>
      <c r="O15" s="144"/>
      <c r="P15" s="144"/>
      <c r="Q15" s="144"/>
      <c r="R15" s="90"/>
      <c r="S15" s="91" t="s">
        <v>12</v>
      </c>
      <c r="T15" s="76" t="s">
        <v>9</v>
      </c>
      <c r="U15" s="160"/>
      <c r="V15" s="160"/>
      <c r="W15" s="96"/>
      <c r="X15" s="95"/>
      <c r="Y15" s="5"/>
      <c r="Z15" s="1"/>
    </row>
    <row r="16" spans="1:26" ht="12.75">
      <c r="A16" s="149"/>
      <c r="B16" s="151"/>
      <c r="C16" s="72"/>
      <c r="D16" s="144"/>
      <c r="E16" s="144"/>
      <c r="F16" s="144"/>
      <c r="G16" s="144"/>
      <c r="H16" s="144"/>
      <c r="I16" s="120"/>
      <c r="J16" s="121">
        <f t="shared" si="0"/>
        <v>0</v>
      </c>
      <c r="K16" s="122"/>
      <c r="L16" s="123">
        <f t="shared" si="1"/>
        <v>0</v>
      </c>
      <c r="M16" s="144"/>
      <c r="N16" s="144"/>
      <c r="O16" s="144"/>
      <c r="P16" s="144"/>
      <c r="Q16" s="144"/>
      <c r="R16" s="90"/>
      <c r="S16" s="91" t="s">
        <v>13</v>
      </c>
      <c r="T16" s="76" t="s">
        <v>9</v>
      </c>
      <c r="U16" s="160"/>
      <c r="V16" s="160"/>
      <c r="W16" s="96"/>
      <c r="X16" s="95"/>
      <c r="Y16" s="5"/>
      <c r="Z16" s="1"/>
    </row>
    <row r="17" spans="1:25" ht="12.75">
      <c r="A17" s="149"/>
      <c r="B17" s="151"/>
      <c r="C17" s="72"/>
      <c r="D17" s="144"/>
      <c r="E17" s="144"/>
      <c r="F17" s="144"/>
      <c r="G17" s="144"/>
      <c r="H17" s="144"/>
      <c r="I17" s="120"/>
      <c r="J17" s="121">
        <f t="shared" si="0"/>
        <v>0</v>
      </c>
      <c r="K17" s="122"/>
      <c r="L17" s="123">
        <f t="shared" si="1"/>
        <v>0</v>
      </c>
      <c r="M17" s="144"/>
      <c r="N17" s="144"/>
      <c r="O17" s="144"/>
      <c r="P17" s="144"/>
      <c r="Q17" s="144"/>
      <c r="R17" s="90"/>
      <c r="S17" s="91" t="s">
        <v>14</v>
      </c>
      <c r="T17" s="76" t="s">
        <v>9</v>
      </c>
      <c r="U17" s="160"/>
      <c r="V17" s="160"/>
      <c r="W17" s="99"/>
      <c r="X17" s="77"/>
      <c r="Y17" s="5"/>
    </row>
    <row r="18" spans="1:25" ht="12.75">
      <c r="A18" s="149"/>
      <c r="B18" s="151"/>
      <c r="C18" s="72"/>
      <c r="D18" s="144"/>
      <c r="E18" s="144"/>
      <c r="F18" s="144"/>
      <c r="G18" s="144"/>
      <c r="H18" s="144"/>
      <c r="I18" s="120"/>
      <c r="J18" s="121">
        <f t="shared" si="0"/>
        <v>0</v>
      </c>
      <c r="K18" s="122"/>
      <c r="L18" s="123">
        <f t="shared" si="1"/>
        <v>0</v>
      </c>
      <c r="M18" s="144"/>
      <c r="N18" s="144"/>
      <c r="O18" s="144"/>
      <c r="P18" s="144"/>
      <c r="Q18" s="144"/>
      <c r="R18" s="90"/>
      <c r="S18" s="76"/>
      <c r="T18" s="76"/>
      <c r="U18" s="76"/>
      <c r="V18" s="76"/>
      <c r="W18" s="99"/>
      <c r="X18" s="77"/>
      <c r="Y18" s="5"/>
    </row>
    <row r="19" spans="1:25" ht="12.75">
      <c r="A19" s="149"/>
      <c r="B19" s="151"/>
      <c r="C19" s="72"/>
      <c r="D19" s="144"/>
      <c r="E19" s="144"/>
      <c r="F19" s="144"/>
      <c r="G19" s="144"/>
      <c r="H19" s="144"/>
      <c r="I19" s="120"/>
      <c r="J19" s="121">
        <f t="shared" si="0"/>
        <v>0</v>
      </c>
      <c r="K19" s="122"/>
      <c r="L19" s="123">
        <f t="shared" si="1"/>
        <v>0</v>
      </c>
      <c r="M19" s="144"/>
      <c r="N19" s="144"/>
      <c r="O19" s="144"/>
      <c r="P19" s="144"/>
      <c r="Q19" s="144"/>
      <c r="R19" s="90"/>
      <c r="S19" s="76"/>
      <c r="T19" s="76"/>
      <c r="U19" s="76"/>
      <c r="V19" s="76"/>
      <c r="W19" s="99"/>
      <c r="X19" s="77"/>
      <c r="Y19" s="5"/>
    </row>
    <row r="20" spans="1:25" ht="12.75">
      <c r="A20" s="149"/>
      <c r="B20" s="151"/>
      <c r="C20" s="72"/>
      <c r="D20" s="144"/>
      <c r="E20" s="144"/>
      <c r="F20" s="144"/>
      <c r="G20" s="144"/>
      <c r="H20" s="144"/>
      <c r="I20" s="120"/>
      <c r="J20" s="121">
        <f t="shared" si="0"/>
        <v>0</v>
      </c>
      <c r="K20" s="122"/>
      <c r="L20" s="123">
        <f t="shared" si="1"/>
        <v>0</v>
      </c>
      <c r="M20" s="144"/>
      <c r="N20" s="144"/>
      <c r="O20" s="144"/>
      <c r="P20" s="144"/>
      <c r="Q20" s="144"/>
      <c r="R20" s="92"/>
      <c r="S20" s="93"/>
      <c r="T20" s="93"/>
      <c r="U20" s="93"/>
      <c r="V20" s="93"/>
      <c r="W20" s="100"/>
      <c r="X20" s="77"/>
      <c r="Y20" s="5"/>
    </row>
    <row r="21" spans="1:25" ht="13.5" thickBot="1">
      <c r="A21" s="149"/>
      <c r="B21" s="151"/>
      <c r="C21" s="73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5"/>
    </row>
    <row r="22" spans="1:25" ht="13.5" thickBot="1">
      <c r="A22" s="149"/>
      <c r="B22" s="15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3" customHeight="1" thickBot="1">
      <c r="A23" s="149"/>
      <c r="B23" s="151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"/>
    </row>
    <row r="24" spans="1:25" ht="16.5" thickBot="1">
      <c r="A24" s="149"/>
      <c r="B24" s="151"/>
      <c r="C24" s="57"/>
      <c r="D24" s="167" t="s">
        <v>15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70" t="s">
        <v>16</v>
      </c>
      <c r="O24" s="170"/>
      <c r="P24" s="158"/>
      <c r="Q24" s="159"/>
      <c r="R24" s="32"/>
      <c r="S24" s="32"/>
      <c r="T24" s="32"/>
      <c r="U24" s="32"/>
      <c r="V24" s="32"/>
      <c r="W24" s="32"/>
      <c r="X24" s="60"/>
      <c r="Y24" s="5"/>
    </row>
    <row r="25" spans="1:25" ht="3" customHeight="1">
      <c r="A25" s="149"/>
      <c r="B25" s="151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59"/>
      <c r="P25" s="61"/>
      <c r="Q25" s="61"/>
      <c r="R25" s="32"/>
      <c r="S25" s="32"/>
      <c r="T25" s="32"/>
      <c r="U25" s="32"/>
      <c r="V25" s="32"/>
      <c r="W25" s="32"/>
      <c r="X25" s="60"/>
      <c r="Y25" s="5"/>
    </row>
    <row r="26" spans="1:25" ht="12.75">
      <c r="A26" s="149"/>
      <c r="B26" s="151"/>
      <c r="C26" s="57"/>
      <c r="D26" s="168" t="s">
        <v>0</v>
      </c>
      <c r="E26" s="169"/>
      <c r="F26" s="171" t="s">
        <v>2</v>
      </c>
      <c r="G26" s="171"/>
      <c r="H26" s="171"/>
      <c r="I26" s="171"/>
      <c r="J26" s="171"/>
      <c r="K26" s="40" t="s">
        <v>3</v>
      </c>
      <c r="L26" s="40"/>
      <c r="M26" s="41"/>
      <c r="N26" s="42"/>
      <c r="O26" s="42"/>
      <c r="P26" s="42"/>
      <c r="Q26" s="43"/>
      <c r="R26" s="189" t="s">
        <v>27</v>
      </c>
      <c r="S26" s="190"/>
      <c r="T26" s="190"/>
      <c r="U26" s="190"/>
      <c r="V26" s="190"/>
      <c r="W26" s="191"/>
      <c r="X26" s="60"/>
      <c r="Y26" s="5"/>
    </row>
    <row r="27" spans="1:25" ht="12.75">
      <c r="A27" s="149"/>
      <c r="B27" s="151"/>
      <c r="C27" s="57"/>
      <c r="D27" s="177" t="s">
        <v>1</v>
      </c>
      <c r="E27" s="178"/>
      <c r="F27" s="171" t="s">
        <v>17</v>
      </c>
      <c r="G27" s="171"/>
      <c r="H27" s="171"/>
      <c r="I27" s="39" t="s">
        <v>18</v>
      </c>
      <c r="J27" s="44" t="s">
        <v>19</v>
      </c>
      <c r="K27" s="45" t="s">
        <v>4</v>
      </c>
      <c r="L27" s="67" t="s">
        <v>5</v>
      </c>
      <c r="M27" s="177" t="s">
        <v>6</v>
      </c>
      <c r="N27" s="179"/>
      <c r="O27" s="179"/>
      <c r="P27" s="179"/>
      <c r="Q27" s="178"/>
      <c r="R27" s="192"/>
      <c r="S27" s="193"/>
      <c r="T27" s="193"/>
      <c r="U27" s="193"/>
      <c r="V27" s="193"/>
      <c r="W27" s="194"/>
      <c r="X27" s="60"/>
      <c r="Y27" s="5"/>
    </row>
    <row r="28" spans="1:25" ht="3.75" customHeight="1">
      <c r="A28" s="149"/>
      <c r="B28" s="151"/>
      <c r="C28" s="57"/>
      <c r="D28" s="170"/>
      <c r="E28" s="170"/>
      <c r="F28" s="170"/>
      <c r="G28" s="170"/>
      <c r="H28" s="170"/>
      <c r="I28" s="32"/>
      <c r="J28" s="32"/>
      <c r="K28" s="32"/>
      <c r="L28" s="32"/>
      <c r="M28" s="170"/>
      <c r="N28" s="170"/>
      <c r="O28" s="170"/>
      <c r="P28" s="170"/>
      <c r="Q28" s="170"/>
      <c r="R28" s="32"/>
      <c r="S28" s="32"/>
      <c r="T28" s="32"/>
      <c r="U28" s="32"/>
      <c r="V28" s="32"/>
      <c r="W28" s="32"/>
      <c r="X28" s="60"/>
      <c r="Y28" s="5"/>
    </row>
    <row r="29" spans="1:26" ht="12.75">
      <c r="A29" s="149"/>
      <c r="B29" s="151"/>
      <c r="C29" s="57"/>
      <c r="D29" s="166"/>
      <c r="E29" s="166"/>
      <c r="F29" s="166"/>
      <c r="G29" s="166"/>
      <c r="H29" s="166"/>
      <c r="I29" s="172"/>
      <c r="J29" s="173">
        <f>IF(I29="",0,YEAR(I29))</f>
        <v>0</v>
      </c>
      <c r="K29" s="174"/>
      <c r="L29" s="175">
        <f>IF(K29&gt;0,K29/$U$32,0)</f>
        <v>0</v>
      </c>
      <c r="M29" s="166"/>
      <c r="N29" s="166"/>
      <c r="O29" s="166"/>
      <c r="P29" s="166"/>
      <c r="Q29" s="166"/>
      <c r="R29" s="26"/>
      <c r="S29" s="28" t="s">
        <v>8</v>
      </c>
      <c r="T29" s="27" t="s">
        <v>9</v>
      </c>
      <c r="U29" s="165">
        <f>$U$12</f>
        <v>0</v>
      </c>
      <c r="V29" s="165"/>
      <c r="W29" s="29"/>
      <c r="X29" s="62"/>
      <c r="Y29" s="5"/>
      <c r="Z29" s="1"/>
    </row>
    <row r="30" spans="1:26" ht="12.75">
      <c r="A30" s="149"/>
      <c r="B30" s="151"/>
      <c r="C30" s="57"/>
      <c r="D30" s="166"/>
      <c r="E30" s="166"/>
      <c r="F30" s="166"/>
      <c r="G30" s="166"/>
      <c r="H30" s="166"/>
      <c r="I30" s="172"/>
      <c r="J30" s="173"/>
      <c r="K30" s="174"/>
      <c r="L30" s="175"/>
      <c r="M30" s="166"/>
      <c r="N30" s="166"/>
      <c r="O30" s="166"/>
      <c r="P30" s="166"/>
      <c r="Q30" s="166"/>
      <c r="R30" s="30"/>
      <c r="S30" s="31" t="s">
        <v>10</v>
      </c>
      <c r="T30" s="32" t="s">
        <v>9</v>
      </c>
      <c r="U30" s="160"/>
      <c r="V30" s="160"/>
      <c r="W30" s="36"/>
      <c r="X30" s="62"/>
      <c r="Y30" s="5"/>
      <c r="Z30" s="1"/>
    </row>
    <row r="31" spans="1:26" ht="12.75">
      <c r="A31" s="149"/>
      <c r="B31" s="151"/>
      <c r="C31" s="57"/>
      <c r="D31" s="166"/>
      <c r="E31" s="166"/>
      <c r="F31" s="166"/>
      <c r="G31" s="166"/>
      <c r="H31" s="166"/>
      <c r="I31" s="172"/>
      <c r="J31" s="173"/>
      <c r="K31" s="174"/>
      <c r="L31" s="175"/>
      <c r="M31" s="166"/>
      <c r="N31" s="166"/>
      <c r="O31" s="166"/>
      <c r="P31" s="166"/>
      <c r="Q31" s="166"/>
      <c r="R31" s="30"/>
      <c r="S31" s="31" t="s">
        <v>11</v>
      </c>
      <c r="T31" s="32"/>
      <c r="U31" s="176">
        <f>IF($U$30&lt;=0,0,IF($U$29&lt;=0,0,U30/U29))</f>
        <v>0</v>
      </c>
      <c r="V31" s="176"/>
      <c r="W31" s="37"/>
      <c r="X31" s="63"/>
      <c r="Y31" s="5"/>
      <c r="Z31" s="2"/>
    </row>
    <row r="32" spans="1:26" ht="12.75">
      <c r="A32" s="149"/>
      <c r="B32" s="151"/>
      <c r="C32" s="57"/>
      <c r="D32" s="166"/>
      <c r="E32" s="166"/>
      <c r="F32" s="166"/>
      <c r="G32" s="166"/>
      <c r="H32" s="166"/>
      <c r="I32" s="172"/>
      <c r="J32" s="173">
        <f>IF(I32="",0,YEAR(I32))</f>
        <v>0</v>
      </c>
      <c r="K32" s="174"/>
      <c r="L32" s="175">
        <f>IF(K32&gt;0,K32/$U$32,0)</f>
        <v>0</v>
      </c>
      <c r="M32" s="166"/>
      <c r="N32" s="166"/>
      <c r="O32" s="166"/>
      <c r="P32" s="166"/>
      <c r="Q32" s="166"/>
      <c r="R32" s="30"/>
      <c r="S32" s="31" t="s">
        <v>12</v>
      </c>
      <c r="T32" s="32" t="s">
        <v>9</v>
      </c>
      <c r="U32" s="160"/>
      <c r="V32" s="160"/>
      <c r="W32" s="36"/>
      <c r="X32" s="62"/>
      <c r="Y32" s="5"/>
      <c r="Z32" s="1"/>
    </row>
    <row r="33" spans="1:26" ht="12.75">
      <c r="A33" s="149"/>
      <c r="B33" s="151"/>
      <c r="C33" s="57"/>
      <c r="D33" s="166"/>
      <c r="E33" s="166"/>
      <c r="F33" s="166"/>
      <c r="G33" s="166"/>
      <c r="H33" s="166"/>
      <c r="I33" s="172"/>
      <c r="J33" s="173"/>
      <c r="K33" s="174"/>
      <c r="L33" s="175"/>
      <c r="M33" s="166"/>
      <c r="N33" s="166"/>
      <c r="O33" s="166"/>
      <c r="P33" s="166"/>
      <c r="Q33" s="166"/>
      <c r="R33" s="30"/>
      <c r="S33" s="31" t="s">
        <v>13</v>
      </c>
      <c r="T33" s="32" t="s">
        <v>9</v>
      </c>
      <c r="U33" s="160"/>
      <c r="V33" s="160"/>
      <c r="W33" s="36"/>
      <c r="X33" s="62"/>
      <c r="Y33" s="5"/>
      <c r="Z33" s="1"/>
    </row>
    <row r="34" spans="1:26" ht="12.75">
      <c r="A34" s="149"/>
      <c r="B34" s="151"/>
      <c r="C34" s="57"/>
      <c r="D34" s="166"/>
      <c r="E34" s="166"/>
      <c r="F34" s="166"/>
      <c r="G34" s="166"/>
      <c r="H34" s="166"/>
      <c r="I34" s="172"/>
      <c r="J34" s="173"/>
      <c r="K34" s="174"/>
      <c r="L34" s="175"/>
      <c r="M34" s="166"/>
      <c r="N34" s="166"/>
      <c r="O34" s="166"/>
      <c r="P34" s="166"/>
      <c r="Q34" s="166"/>
      <c r="R34" s="33"/>
      <c r="S34" s="34" t="s">
        <v>14</v>
      </c>
      <c r="T34" s="35" t="s">
        <v>9</v>
      </c>
      <c r="U34" s="160"/>
      <c r="V34" s="160"/>
      <c r="W34" s="38"/>
      <c r="X34" s="62"/>
      <c r="Y34" s="5"/>
      <c r="Z34" s="1"/>
    </row>
    <row r="35" spans="1:25" ht="13.5" thickBot="1">
      <c r="A35" s="149"/>
      <c r="B35" s="152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5"/>
    </row>
    <row r="36" spans="1:25" ht="14.25" thickBot="1" thickTop="1">
      <c r="A36" s="14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9" ht="15.75" customHeight="1" thickTop="1">
      <c r="A37" s="149"/>
      <c r="B37" s="150" t="s">
        <v>26</v>
      </c>
      <c r="C37" s="46"/>
      <c r="D37" s="161" t="s">
        <v>23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2"/>
      <c r="Y37" s="10"/>
      <c r="Z37" s="3"/>
      <c r="AA37" s="3"/>
      <c r="AB37" s="3"/>
      <c r="AC37" s="3"/>
    </row>
    <row r="38" spans="1:29" ht="15">
      <c r="A38" s="149"/>
      <c r="B38" s="151"/>
      <c r="C38" s="47"/>
      <c r="D38" s="183" t="s">
        <v>27</v>
      </c>
      <c r="E38" s="184"/>
      <c r="F38" s="184"/>
      <c r="G38" s="185"/>
      <c r="H38" s="182" t="s">
        <v>24</v>
      </c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48"/>
      <c r="Y38" s="10"/>
      <c r="Z38" s="3"/>
      <c r="AA38" s="3"/>
      <c r="AB38" s="3"/>
      <c r="AC38" s="3"/>
    </row>
    <row r="39" spans="1:27" ht="12.75">
      <c r="A39" s="149"/>
      <c r="B39" s="151"/>
      <c r="C39" s="47"/>
      <c r="D39" s="186"/>
      <c r="E39" s="187"/>
      <c r="F39" s="187"/>
      <c r="G39" s="188"/>
      <c r="H39" s="25" t="s">
        <v>20</v>
      </c>
      <c r="I39" s="145" t="s">
        <v>21</v>
      </c>
      <c r="J39" s="145"/>
      <c r="K39" s="145"/>
      <c r="L39" s="145"/>
      <c r="M39" s="25" t="s">
        <v>3</v>
      </c>
      <c r="N39" s="25" t="s">
        <v>22</v>
      </c>
      <c r="O39" s="25" t="s">
        <v>20</v>
      </c>
      <c r="P39" s="145" t="s">
        <v>21</v>
      </c>
      <c r="Q39" s="145"/>
      <c r="R39" s="145"/>
      <c r="S39" s="145"/>
      <c r="T39" s="25" t="s">
        <v>3</v>
      </c>
      <c r="U39" s="25"/>
      <c r="V39" s="25" t="s">
        <v>22</v>
      </c>
      <c r="W39" s="25"/>
      <c r="X39" s="49"/>
      <c r="Y39" s="11"/>
      <c r="Z39" s="4"/>
      <c r="AA39" s="4"/>
    </row>
    <row r="40" spans="1:27" ht="3.75" customHeight="1">
      <c r="A40" s="149"/>
      <c r="B40" s="151"/>
      <c r="C40" s="47"/>
      <c r="D40" s="17"/>
      <c r="E40" s="17"/>
      <c r="F40" s="17"/>
      <c r="G40" s="17"/>
      <c r="H40" s="17"/>
      <c r="I40" s="50"/>
      <c r="J40" s="50"/>
      <c r="K40" s="50"/>
      <c r="L40" s="50"/>
      <c r="M40" s="17"/>
      <c r="N40" s="17"/>
      <c r="O40" s="17"/>
      <c r="P40" s="50"/>
      <c r="Q40" s="50"/>
      <c r="R40" s="50"/>
      <c r="S40" s="50"/>
      <c r="T40" s="50"/>
      <c r="U40" s="17"/>
      <c r="V40" s="17"/>
      <c r="W40" s="17"/>
      <c r="X40" s="49"/>
      <c r="Y40" s="11"/>
      <c r="Z40" s="4"/>
      <c r="AA40" s="4"/>
    </row>
    <row r="41" spans="1:25" ht="12.75">
      <c r="A41" s="149"/>
      <c r="B41" s="151"/>
      <c r="C41" s="47"/>
      <c r="D41" s="12"/>
      <c r="E41" s="13"/>
      <c r="F41" s="14"/>
      <c r="G41" s="15"/>
      <c r="H41" s="127"/>
      <c r="I41" s="144"/>
      <c r="J41" s="144"/>
      <c r="K41" s="144"/>
      <c r="L41" s="144"/>
      <c r="M41" s="128"/>
      <c r="N41" s="127"/>
      <c r="O41" s="127"/>
      <c r="P41" s="144"/>
      <c r="Q41" s="144"/>
      <c r="R41" s="144"/>
      <c r="S41" s="144"/>
      <c r="T41" s="180">
        <v>9999</v>
      </c>
      <c r="U41" s="180"/>
      <c r="V41" s="181"/>
      <c r="W41" s="181"/>
      <c r="X41" s="49"/>
      <c r="Y41" s="5"/>
    </row>
    <row r="42" spans="1:25" ht="12.75">
      <c r="A42" s="149"/>
      <c r="B42" s="151"/>
      <c r="C42" s="47"/>
      <c r="D42" s="24" t="s">
        <v>8</v>
      </c>
      <c r="E42" s="17" t="s">
        <v>9</v>
      </c>
      <c r="F42" s="124">
        <f>$U$12</f>
        <v>0</v>
      </c>
      <c r="G42" s="18"/>
      <c r="H42" s="127"/>
      <c r="I42" s="144"/>
      <c r="J42" s="144"/>
      <c r="K42" s="144"/>
      <c r="L42" s="144"/>
      <c r="M42" s="128"/>
      <c r="N42" s="127"/>
      <c r="O42" s="127"/>
      <c r="P42" s="144"/>
      <c r="Q42" s="144"/>
      <c r="R42" s="144"/>
      <c r="S42" s="144"/>
      <c r="T42" s="180"/>
      <c r="U42" s="180"/>
      <c r="V42" s="181"/>
      <c r="W42" s="181"/>
      <c r="X42" s="49"/>
      <c r="Y42" s="5"/>
    </row>
    <row r="43" spans="1:25" ht="12.75">
      <c r="A43" s="149"/>
      <c r="B43" s="151"/>
      <c r="C43" s="47"/>
      <c r="D43" s="24" t="s">
        <v>10</v>
      </c>
      <c r="E43" s="17" t="s">
        <v>9</v>
      </c>
      <c r="F43" s="125"/>
      <c r="G43" s="19"/>
      <c r="H43" s="127"/>
      <c r="I43" s="144"/>
      <c r="J43" s="144"/>
      <c r="K43" s="144"/>
      <c r="L43" s="144"/>
      <c r="M43" s="128"/>
      <c r="N43" s="127"/>
      <c r="O43" s="127"/>
      <c r="P43" s="144"/>
      <c r="Q43" s="144"/>
      <c r="R43" s="144"/>
      <c r="S43" s="144"/>
      <c r="T43" s="180"/>
      <c r="U43" s="180"/>
      <c r="V43" s="181"/>
      <c r="W43" s="181"/>
      <c r="X43" s="49"/>
      <c r="Y43" s="5"/>
    </row>
    <row r="44" spans="1:25" ht="12.75">
      <c r="A44" s="149"/>
      <c r="B44" s="151"/>
      <c r="C44" s="47"/>
      <c r="D44" s="24" t="s">
        <v>11</v>
      </c>
      <c r="E44" s="17"/>
      <c r="F44" s="126">
        <f>IF(F43&lt;=0,0,IF(F42&lt;=0,0,F43/F42))</f>
        <v>0</v>
      </c>
      <c r="G44" s="18"/>
      <c r="H44" s="127"/>
      <c r="I44" s="144"/>
      <c r="J44" s="144"/>
      <c r="K44" s="144"/>
      <c r="L44" s="144"/>
      <c r="M44" s="128"/>
      <c r="N44" s="127"/>
      <c r="O44" s="127"/>
      <c r="P44" s="144"/>
      <c r="Q44" s="144"/>
      <c r="R44" s="144"/>
      <c r="S44" s="144"/>
      <c r="T44" s="180"/>
      <c r="U44" s="180"/>
      <c r="V44" s="181"/>
      <c r="W44" s="181"/>
      <c r="X44" s="49"/>
      <c r="Y44" s="5"/>
    </row>
    <row r="45" spans="1:25" ht="12.75">
      <c r="A45" s="149"/>
      <c r="B45" s="151"/>
      <c r="C45" s="47"/>
      <c r="D45" s="24" t="s">
        <v>12</v>
      </c>
      <c r="E45" s="17" t="s">
        <v>9</v>
      </c>
      <c r="F45" s="125"/>
      <c r="G45" s="18"/>
      <c r="H45" s="127"/>
      <c r="I45" s="144"/>
      <c r="J45" s="144"/>
      <c r="K45" s="144"/>
      <c r="L45" s="144"/>
      <c r="M45" s="128"/>
      <c r="N45" s="127"/>
      <c r="O45" s="127"/>
      <c r="P45" s="144"/>
      <c r="Q45" s="144"/>
      <c r="R45" s="144"/>
      <c r="S45" s="144"/>
      <c r="T45" s="180"/>
      <c r="U45" s="180"/>
      <c r="V45" s="181"/>
      <c r="W45" s="181"/>
      <c r="X45" s="49"/>
      <c r="Y45" s="5"/>
    </row>
    <row r="46" spans="1:25" ht="12.75">
      <c r="A46" s="149"/>
      <c r="B46" s="151"/>
      <c r="C46" s="47"/>
      <c r="D46" s="24" t="s">
        <v>13</v>
      </c>
      <c r="E46" s="17" t="s">
        <v>9</v>
      </c>
      <c r="F46" s="125"/>
      <c r="G46" s="18"/>
      <c r="H46" s="127"/>
      <c r="I46" s="144"/>
      <c r="J46" s="144"/>
      <c r="K46" s="144"/>
      <c r="L46" s="144"/>
      <c r="M46" s="128"/>
      <c r="N46" s="127"/>
      <c r="O46" s="127"/>
      <c r="P46" s="144"/>
      <c r="Q46" s="144"/>
      <c r="R46" s="144"/>
      <c r="S46" s="144"/>
      <c r="T46" s="180"/>
      <c r="U46" s="180"/>
      <c r="V46" s="181"/>
      <c r="W46" s="181"/>
      <c r="X46" s="49"/>
      <c r="Y46" s="5"/>
    </row>
    <row r="47" spans="1:25" ht="12.75">
      <c r="A47" s="149"/>
      <c r="B47" s="151"/>
      <c r="C47" s="47"/>
      <c r="D47" s="24" t="s">
        <v>14</v>
      </c>
      <c r="E47" s="17" t="s">
        <v>9</v>
      </c>
      <c r="F47" s="125"/>
      <c r="G47" s="20"/>
      <c r="H47" s="127"/>
      <c r="I47" s="144"/>
      <c r="J47" s="144"/>
      <c r="K47" s="144"/>
      <c r="L47" s="144"/>
      <c r="M47" s="128"/>
      <c r="N47" s="127"/>
      <c r="O47" s="127"/>
      <c r="P47" s="144"/>
      <c r="Q47" s="144"/>
      <c r="R47" s="144"/>
      <c r="S47" s="144"/>
      <c r="T47" s="180"/>
      <c r="U47" s="180"/>
      <c r="V47" s="181"/>
      <c r="W47" s="181"/>
      <c r="X47" s="49"/>
      <c r="Y47" s="5"/>
    </row>
    <row r="48" spans="1:25" ht="12.75">
      <c r="A48" s="149"/>
      <c r="B48" s="151"/>
      <c r="C48" s="47"/>
      <c r="D48" s="16"/>
      <c r="E48" s="17"/>
      <c r="F48" s="17"/>
      <c r="G48" s="20"/>
      <c r="H48" s="127"/>
      <c r="I48" s="144"/>
      <c r="J48" s="144"/>
      <c r="K48" s="144"/>
      <c r="L48" s="144"/>
      <c r="M48" s="128"/>
      <c r="N48" s="127"/>
      <c r="O48" s="127"/>
      <c r="P48" s="144"/>
      <c r="Q48" s="144"/>
      <c r="R48" s="144"/>
      <c r="S48" s="144"/>
      <c r="T48" s="180"/>
      <c r="U48" s="180"/>
      <c r="V48" s="181"/>
      <c r="W48" s="181"/>
      <c r="X48" s="49"/>
      <c r="Y48" s="5"/>
    </row>
    <row r="49" spans="1:25" ht="12.75">
      <c r="A49" s="149"/>
      <c r="B49" s="151"/>
      <c r="C49" s="47"/>
      <c r="D49" s="16"/>
      <c r="E49" s="17"/>
      <c r="F49" s="17"/>
      <c r="G49" s="20"/>
      <c r="H49" s="127"/>
      <c r="I49" s="195"/>
      <c r="J49" s="196"/>
      <c r="K49" s="196"/>
      <c r="L49" s="197"/>
      <c r="M49" s="128"/>
      <c r="N49" s="127"/>
      <c r="O49" s="127"/>
      <c r="P49" s="195"/>
      <c r="Q49" s="196"/>
      <c r="R49" s="196"/>
      <c r="S49" s="197"/>
      <c r="T49" s="198"/>
      <c r="U49" s="199"/>
      <c r="V49" s="200"/>
      <c r="W49" s="201"/>
      <c r="X49" s="49"/>
      <c r="Y49" s="5"/>
    </row>
    <row r="50" spans="1:25" ht="12.75">
      <c r="A50" s="149"/>
      <c r="B50" s="151"/>
      <c r="C50" s="47"/>
      <c r="D50" s="16"/>
      <c r="E50" s="17"/>
      <c r="F50" s="17"/>
      <c r="G50" s="20"/>
      <c r="H50" s="127"/>
      <c r="I50" s="195"/>
      <c r="J50" s="196"/>
      <c r="K50" s="196"/>
      <c r="L50" s="197"/>
      <c r="M50" s="128"/>
      <c r="N50" s="127"/>
      <c r="O50" s="127"/>
      <c r="P50" s="195"/>
      <c r="Q50" s="196"/>
      <c r="R50" s="196"/>
      <c r="S50" s="197"/>
      <c r="T50" s="198"/>
      <c r="U50" s="199"/>
      <c r="V50" s="200"/>
      <c r="W50" s="201"/>
      <c r="X50" s="49"/>
      <c r="Y50" s="5"/>
    </row>
    <row r="51" spans="1:25" ht="12.75">
      <c r="A51" s="149"/>
      <c r="B51" s="151"/>
      <c r="C51" s="47"/>
      <c r="D51" s="16"/>
      <c r="E51" s="17"/>
      <c r="F51" s="17"/>
      <c r="G51" s="20"/>
      <c r="H51" s="127"/>
      <c r="I51" s="144"/>
      <c r="J51" s="144"/>
      <c r="K51" s="144"/>
      <c r="L51" s="144"/>
      <c r="M51" s="128"/>
      <c r="N51" s="127"/>
      <c r="O51" s="127"/>
      <c r="P51" s="144"/>
      <c r="Q51" s="144"/>
      <c r="R51" s="144"/>
      <c r="S51" s="144"/>
      <c r="T51" s="180"/>
      <c r="U51" s="180"/>
      <c r="V51" s="181"/>
      <c r="W51" s="181"/>
      <c r="X51" s="49"/>
      <c r="Y51" s="5"/>
    </row>
    <row r="52" spans="1:25" ht="12.75">
      <c r="A52" s="149"/>
      <c r="B52" s="151"/>
      <c r="C52" s="47"/>
      <c r="D52" s="16"/>
      <c r="E52" s="17"/>
      <c r="F52" s="17"/>
      <c r="G52" s="20"/>
      <c r="H52" s="127"/>
      <c r="I52" s="144"/>
      <c r="J52" s="144"/>
      <c r="K52" s="144"/>
      <c r="L52" s="144"/>
      <c r="M52" s="128"/>
      <c r="N52" s="127"/>
      <c r="O52" s="127"/>
      <c r="P52" s="144"/>
      <c r="Q52" s="144"/>
      <c r="R52" s="144"/>
      <c r="S52" s="144"/>
      <c r="T52" s="180"/>
      <c r="U52" s="180"/>
      <c r="V52" s="181"/>
      <c r="W52" s="181"/>
      <c r="X52" s="49"/>
      <c r="Y52" s="5"/>
    </row>
    <row r="53" spans="1:25" ht="12.75">
      <c r="A53" s="149"/>
      <c r="B53" s="151"/>
      <c r="C53" s="47"/>
      <c r="D53" s="21"/>
      <c r="E53" s="22"/>
      <c r="F53" s="22"/>
      <c r="G53" s="23"/>
      <c r="H53" s="127"/>
      <c r="I53" s="144"/>
      <c r="J53" s="144"/>
      <c r="K53" s="144"/>
      <c r="L53" s="144"/>
      <c r="M53" s="128"/>
      <c r="N53" s="127"/>
      <c r="O53" s="127"/>
      <c r="P53" s="144"/>
      <c r="Q53" s="144"/>
      <c r="R53" s="144"/>
      <c r="S53" s="144"/>
      <c r="T53" s="180"/>
      <c r="U53" s="180"/>
      <c r="V53" s="181"/>
      <c r="W53" s="181"/>
      <c r="X53" s="49"/>
      <c r="Y53" s="5"/>
    </row>
    <row r="54" spans="1:25" ht="13.5" thickBot="1">
      <c r="A54" s="149"/>
      <c r="B54" s="152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  <c r="Y54" s="5"/>
    </row>
    <row r="55" spans="1:25" ht="13.5" thickTop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</sheetData>
  <sheetProtection password="9405" sheet="1" objects="1" scenarios="1" selectLockedCells="1"/>
  <mergeCells count="143">
    <mergeCell ref="B3:D3"/>
    <mergeCell ref="J3:L3"/>
    <mergeCell ref="U17:V17"/>
    <mergeCell ref="S1:W1"/>
    <mergeCell ref="F15:H15"/>
    <mergeCell ref="F16:H16"/>
    <mergeCell ref="F17:H17"/>
    <mergeCell ref="F8:J8"/>
    <mergeCell ref="F9:H9"/>
    <mergeCell ref="M9:Q9"/>
    <mergeCell ref="V49:W49"/>
    <mergeCell ref="V50:W50"/>
    <mergeCell ref="E3:H3"/>
    <mergeCell ref="M3:P3"/>
    <mergeCell ref="T47:U47"/>
    <mergeCell ref="V47:W47"/>
    <mergeCell ref="T48:U48"/>
    <mergeCell ref="V48:W48"/>
    <mergeCell ref="T45:U45"/>
    <mergeCell ref="V45:W45"/>
    <mergeCell ref="T53:U53"/>
    <mergeCell ref="V53:W53"/>
    <mergeCell ref="D38:G39"/>
    <mergeCell ref="R26:W27"/>
    <mergeCell ref="I49:L49"/>
    <mergeCell ref="I50:L50"/>
    <mergeCell ref="P49:S49"/>
    <mergeCell ref="P50:S50"/>
    <mergeCell ref="T49:U49"/>
    <mergeCell ref="T50:U50"/>
    <mergeCell ref="T51:U51"/>
    <mergeCell ref="V51:W51"/>
    <mergeCell ref="T52:U52"/>
    <mergeCell ref="V52:W52"/>
    <mergeCell ref="T46:U46"/>
    <mergeCell ref="V46:W46"/>
    <mergeCell ref="B37:B54"/>
    <mergeCell ref="H38:W38"/>
    <mergeCell ref="T41:U41"/>
    <mergeCell ref="V41:W41"/>
    <mergeCell ref="T42:U42"/>
    <mergeCell ref="V42:W42"/>
    <mergeCell ref="T43:U43"/>
    <mergeCell ref="V43:W43"/>
    <mergeCell ref="T44:U44"/>
    <mergeCell ref="V44:W44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U31:V31"/>
    <mergeCell ref="U32:V32"/>
    <mergeCell ref="D29:E31"/>
    <mergeCell ref="D32:E34"/>
    <mergeCell ref="N24:O24"/>
    <mergeCell ref="D27:E27"/>
    <mergeCell ref="F27:H27"/>
    <mergeCell ref="M27:Q27"/>
    <mergeCell ref="F11:H11"/>
    <mergeCell ref="F12:H12"/>
    <mergeCell ref="F13:H13"/>
    <mergeCell ref="F14:H14"/>
    <mergeCell ref="L29:L31"/>
    <mergeCell ref="K32:K34"/>
    <mergeCell ref="L32:L34"/>
    <mergeCell ref="M29:Q31"/>
    <mergeCell ref="I32:I34"/>
    <mergeCell ref="J29:J31"/>
    <mergeCell ref="J32:J34"/>
    <mergeCell ref="K29:K31"/>
    <mergeCell ref="F29:H31"/>
    <mergeCell ref="F32:H34"/>
    <mergeCell ref="D24:M24"/>
    <mergeCell ref="D26:E26"/>
    <mergeCell ref="D28:E28"/>
    <mergeCell ref="F26:J26"/>
    <mergeCell ref="F28:H28"/>
    <mergeCell ref="M28:Q28"/>
    <mergeCell ref="P24:Q24"/>
    <mergeCell ref="I29:I31"/>
    <mergeCell ref="M19:Q19"/>
    <mergeCell ref="F19:H19"/>
    <mergeCell ref="F20:H20"/>
    <mergeCell ref="F18:H18"/>
    <mergeCell ref="M15:Q15"/>
    <mergeCell ref="M16:Q16"/>
    <mergeCell ref="M17:Q17"/>
    <mergeCell ref="M18:Q18"/>
    <mergeCell ref="P39:S39"/>
    <mergeCell ref="U11:V11"/>
    <mergeCell ref="U12:V12"/>
    <mergeCell ref="U13:V13"/>
    <mergeCell ref="U14:V14"/>
    <mergeCell ref="U15:V15"/>
    <mergeCell ref="U16:V16"/>
    <mergeCell ref="U29:V29"/>
    <mergeCell ref="M32:Q34"/>
    <mergeCell ref="M14:Q14"/>
    <mergeCell ref="U30:V30"/>
    <mergeCell ref="P51:S51"/>
    <mergeCell ref="P52:S52"/>
    <mergeCell ref="P53:S53"/>
    <mergeCell ref="P48:S48"/>
    <mergeCell ref="U33:V33"/>
    <mergeCell ref="U34:V34"/>
    <mergeCell ref="D37:X37"/>
    <mergeCell ref="I41:L41"/>
    <mergeCell ref="I42:L42"/>
    <mergeCell ref="P45:S45"/>
    <mergeCell ref="P46:S46"/>
    <mergeCell ref="P47:S47"/>
    <mergeCell ref="I43:L43"/>
    <mergeCell ref="I44:L44"/>
    <mergeCell ref="P41:S41"/>
    <mergeCell ref="P42:S42"/>
    <mergeCell ref="P43:S43"/>
    <mergeCell ref="P44:S44"/>
    <mergeCell ref="R8:W9"/>
    <mergeCell ref="M20:Q20"/>
    <mergeCell ref="D6:M6"/>
    <mergeCell ref="N6:O6"/>
    <mergeCell ref="D8:E8"/>
    <mergeCell ref="D9:E9"/>
    <mergeCell ref="P6:Q6"/>
    <mergeCell ref="M11:Q11"/>
    <mergeCell ref="M12:Q12"/>
    <mergeCell ref="M13:Q13"/>
    <mergeCell ref="A4:A54"/>
    <mergeCell ref="B5:B35"/>
    <mergeCell ref="I45:L45"/>
    <mergeCell ref="I46:L46"/>
    <mergeCell ref="I47:L47"/>
    <mergeCell ref="I48:L48"/>
    <mergeCell ref="I53:L53"/>
    <mergeCell ref="I51:L51"/>
    <mergeCell ref="I52:L52"/>
    <mergeCell ref="I39:L39"/>
  </mergeCells>
  <dataValidations count="2">
    <dataValidation type="list" allowBlank="1" showInputMessage="1" showErrorMessage="1" sqref="E3:H3">
      <formula1>SelProvincia</formula1>
    </dataValidation>
    <dataValidation type="list" allowBlank="1" showInputMessage="1" showErrorMessage="1" sqref="M3:P3">
      <formula1>INDIRECT(Z3)</formula1>
    </dataValidation>
  </dataValidations>
  <printOptions horizontalCentered="1"/>
  <pageMargins left="0.1968503937007874" right="0.1968503937007874" top="0.1968503937007874" bottom="0.5905511811023623" header="0.5118110236220472" footer="0.5118110236220472"/>
  <pageSetup horizontalDpi="600" verticalDpi="600" orientation="landscape" paperSize="9" scale="85" r:id="rId2"/>
  <headerFooter alignWithMargins="0">
    <oddFooter>&amp;L&amp;"Arial,Corsivo"&amp;6&amp;Z&amp;F - &amp;A&amp;R&amp;"Arial,Corsivo"&amp;8&amp;D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20">
      <selection activeCell="D41" sqref="D41:F41"/>
    </sheetView>
  </sheetViews>
  <sheetFormatPr defaultColWidth="9.140625" defaultRowHeight="12.75"/>
  <cols>
    <col min="1" max="1" width="2.140625" style="0" customWidth="1"/>
    <col min="2" max="2" width="6.8515625" style="0" customWidth="1"/>
    <col min="3" max="3" width="1.421875" style="0" customWidth="1"/>
    <col min="4" max="4" width="7.421875" style="0" customWidth="1"/>
    <col min="5" max="5" width="26.57421875" style="0" customWidth="1"/>
    <col min="6" max="6" width="2.421875" style="0" customWidth="1"/>
    <col min="7" max="7" width="10.421875" style="0" customWidth="1"/>
    <col min="8" max="8" width="3.28125" style="0" customWidth="1"/>
    <col min="9" max="9" width="14.140625" style="0" customWidth="1"/>
    <col min="10" max="10" width="9.00390625" style="0" customWidth="1"/>
    <col min="11" max="11" width="6.28125" style="0" customWidth="1"/>
    <col min="12" max="12" width="8.8515625" style="0" customWidth="1"/>
    <col min="13" max="13" width="2.00390625" style="0" customWidth="1"/>
    <col min="14" max="14" width="13.28125" style="0" customWidth="1"/>
    <col min="15" max="15" width="9.57421875" style="0" customWidth="1"/>
    <col min="16" max="16" width="4.421875" style="0" customWidth="1"/>
    <col min="17" max="17" width="3.8515625" style="0" customWidth="1"/>
    <col min="18" max="18" width="6.57421875" style="0" customWidth="1"/>
    <col min="19" max="19" width="1.57421875" style="0" customWidth="1"/>
    <col min="20" max="20" width="9.7109375" style="0" customWidth="1"/>
    <col min="21" max="21" width="2.28125" style="0" customWidth="1"/>
    <col min="22" max="22" width="7.8515625" style="0" customWidth="1"/>
    <col min="23" max="23" width="2.421875" style="0" customWidth="1"/>
    <col min="24" max="24" width="5.57421875" style="0" customWidth="1"/>
    <col min="25" max="25" width="2.140625" style="0" customWidth="1"/>
    <col min="26" max="26" width="2.28125" style="0" customWidth="1"/>
    <col min="27" max="27" width="10.7109375" style="0" hidden="1" customWidth="1"/>
    <col min="28" max="28" width="2.7109375" style="0" customWidth="1"/>
  </cols>
  <sheetData>
    <row r="1" spans="1:26" ht="18">
      <c r="A1" s="5"/>
      <c r="B1" s="9" t="s">
        <v>441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07" t="s">
        <v>440</v>
      </c>
      <c r="U1" s="207"/>
      <c r="V1" s="207"/>
      <c r="W1" s="207"/>
      <c r="X1" s="207"/>
      <c r="Y1" s="5"/>
      <c r="Z1" s="5"/>
    </row>
    <row r="2" spans="1:26" ht="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7" ht="12.75">
      <c r="A3" s="5"/>
      <c r="B3" s="205"/>
      <c r="C3" s="205"/>
      <c r="D3" s="210"/>
      <c r="E3" s="101"/>
      <c r="F3" s="205"/>
      <c r="G3" s="205"/>
      <c r="H3" s="210"/>
      <c r="I3" s="205"/>
      <c r="J3" s="205"/>
      <c r="K3" s="210"/>
      <c r="L3" s="205"/>
      <c r="M3" s="205"/>
      <c r="N3" s="210"/>
      <c r="O3" s="205"/>
      <c r="P3" s="205"/>
      <c r="Q3" s="210"/>
      <c r="R3" s="5"/>
      <c r="S3" s="5"/>
      <c r="T3" s="5"/>
      <c r="U3" s="5"/>
      <c r="V3" s="5"/>
      <c r="W3" s="5"/>
      <c r="X3" s="5"/>
      <c r="Y3" s="5"/>
      <c r="Z3" s="5"/>
      <c r="AA3" t="str">
        <f>Dati!$I$18</f>
        <v>Dati!$C$69:$C$127</v>
      </c>
    </row>
    <row r="4" spans="1:26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" customHeight="1" thickTop="1">
      <c r="A5" s="5"/>
      <c r="B5" s="150" t="s">
        <v>450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5"/>
    </row>
    <row r="6" spans="1:26" ht="15.75" customHeight="1">
      <c r="A6" s="5"/>
      <c r="B6" s="151"/>
      <c r="C6" s="76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53"/>
      <c r="P6" s="153"/>
      <c r="Q6" s="233"/>
      <c r="R6" s="233"/>
      <c r="S6" s="76"/>
      <c r="T6" s="76"/>
      <c r="U6" s="76"/>
      <c r="V6" s="76"/>
      <c r="W6" s="76"/>
      <c r="X6" s="76"/>
      <c r="Y6" s="77"/>
      <c r="Z6" s="5"/>
    </row>
    <row r="7" spans="1:26" ht="3" customHeight="1">
      <c r="A7" s="5"/>
      <c r="B7" s="151"/>
      <c r="C7" s="76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74"/>
      <c r="P7" s="74"/>
      <c r="Q7" s="75"/>
      <c r="R7" s="75"/>
      <c r="S7" s="76"/>
      <c r="T7" s="76"/>
      <c r="U7" s="76"/>
      <c r="V7" s="76"/>
      <c r="W7" s="76"/>
      <c r="X7" s="76"/>
      <c r="Y7" s="77"/>
      <c r="Z7" s="5"/>
    </row>
    <row r="8" spans="1:26" ht="12.75">
      <c r="A8" s="5"/>
      <c r="B8" s="151"/>
      <c r="C8" s="76"/>
      <c r="D8" s="154"/>
      <c r="E8" s="223"/>
      <c r="F8" s="155"/>
      <c r="G8" s="224" t="s">
        <v>2</v>
      </c>
      <c r="H8" s="208"/>
      <c r="I8" s="208"/>
      <c r="J8" s="208"/>
      <c r="K8" s="225"/>
      <c r="L8" s="154" t="s">
        <v>442</v>
      </c>
      <c r="M8" s="223"/>
      <c r="N8" s="155"/>
      <c r="O8" s="81" t="s">
        <v>18</v>
      </c>
      <c r="P8" s="146" t="s">
        <v>449</v>
      </c>
      <c r="Q8" s="147"/>
      <c r="R8" s="147"/>
      <c r="S8" s="147"/>
      <c r="T8" s="147"/>
      <c r="U8" s="147"/>
      <c r="V8" s="147"/>
      <c r="W8" s="147"/>
      <c r="X8" s="148"/>
      <c r="Y8" s="77"/>
      <c r="Z8" s="5"/>
    </row>
    <row r="9" spans="1:26" ht="12.75">
      <c r="A9" s="5"/>
      <c r="B9" s="151"/>
      <c r="C9" s="76"/>
      <c r="D9" s="156" t="s">
        <v>0</v>
      </c>
      <c r="E9" s="209"/>
      <c r="F9" s="157"/>
      <c r="G9" s="224" t="s">
        <v>17</v>
      </c>
      <c r="H9" s="208"/>
      <c r="I9" s="208"/>
      <c r="J9" s="78" t="s">
        <v>18</v>
      </c>
      <c r="K9" s="102" t="s">
        <v>19</v>
      </c>
      <c r="L9" s="156" t="s">
        <v>443</v>
      </c>
      <c r="M9" s="209"/>
      <c r="N9" s="157"/>
      <c r="O9" s="103" t="s">
        <v>446</v>
      </c>
      <c r="P9" s="141"/>
      <c r="Q9" s="142"/>
      <c r="R9" s="142"/>
      <c r="S9" s="142"/>
      <c r="T9" s="142"/>
      <c r="U9" s="142"/>
      <c r="V9" s="142"/>
      <c r="W9" s="142"/>
      <c r="X9" s="143"/>
      <c r="Y9" s="77"/>
      <c r="Z9" s="5"/>
    </row>
    <row r="10" spans="1:26" ht="3" customHeight="1">
      <c r="A10" s="5"/>
      <c r="B10" s="151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Z10" s="5"/>
    </row>
    <row r="11" spans="1:27" ht="12.75">
      <c r="A11" s="5"/>
      <c r="B11" s="151"/>
      <c r="C11" s="76"/>
      <c r="D11" s="234"/>
      <c r="E11" s="235"/>
      <c r="F11" s="236"/>
      <c r="G11" s="234"/>
      <c r="H11" s="235"/>
      <c r="I11" s="236"/>
      <c r="J11" s="249"/>
      <c r="K11" s="240">
        <f>IF(J11="",0,YEAR(J11))</f>
        <v>0</v>
      </c>
      <c r="L11" s="243"/>
      <c r="M11" s="244"/>
      <c r="N11" s="245"/>
      <c r="O11" s="249"/>
      <c r="P11" s="166"/>
      <c r="Q11" s="166"/>
      <c r="R11" s="166"/>
      <c r="S11" s="166"/>
      <c r="T11" s="166"/>
      <c r="U11" s="166"/>
      <c r="V11" s="166"/>
      <c r="W11" s="166"/>
      <c r="X11" s="166"/>
      <c r="Y11" s="95"/>
      <c r="Z11" s="5"/>
      <c r="AA11" s="1"/>
    </row>
    <row r="12" spans="1:27" ht="12.75">
      <c r="A12" s="5"/>
      <c r="B12" s="151"/>
      <c r="C12" s="76"/>
      <c r="D12" s="237"/>
      <c r="E12" s="238"/>
      <c r="F12" s="239"/>
      <c r="G12" s="237"/>
      <c r="H12" s="238"/>
      <c r="I12" s="239"/>
      <c r="J12" s="250"/>
      <c r="K12" s="241"/>
      <c r="L12" s="246"/>
      <c r="M12" s="247"/>
      <c r="N12" s="248"/>
      <c r="O12" s="250"/>
      <c r="P12" s="166"/>
      <c r="Q12" s="166"/>
      <c r="R12" s="166"/>
      <c r="S12" s="166"/>
      <c r="T12" s="166"/>
      <c r="U12" s="166"/>
      <c r="V12" s="166"/>
      <c r="W12" s="166"/>
      <c r="X12" s="166"/>
      <c r="Y12" s="95"/>
      <c r="Z12" s="5"/>
      <c r="AA12" s="1"/>
    </row>
    <row r="13" spans="1:27" ht="12.75">
      <c r="A13" s="5"/>
      <c r="B13" s="151"/>
      <c r="C13" s="76"/>
      <c r="D13" s="234"/>
      <c r="E13" s="235"/>
      <c r="F13" s="135"/>
      <c r="G13" s="234"/>
      <c r="H13" s="235"/>
      <c r="I13" s="236"/>
      <c r="J13" s="249"/>
      <c r="K13" s="240">
        <f>IF(J13="",0,YEAR(J13))</f>
        <v>0</v>
      </c>
      <c r="L13" s="243"/>
      <c r="M13" s="244"/>
      <c r="N13" s="245"/>
      <c r="O13" s="249"/>
      <c r="P13" s="166"/>
      <c r="Q13" s="166"/>
      <c r="R13" s="166"/>
      <c r="S13" s="166"/>
      <c r="T13" s="166"/>
      <c r="U13" s="166"/>
      <c r="V13" s="166"/>
      <c r="W13" s="166"/>
      <c r="X13" s="166"/>
      <c r="Y13" s="98"/>
      <c r="Z13" s="5"/>
      <c r="AA13" s="2"/>
    </row>
    <row r="14" spans="1:27" ht="12.75">
      <c r="A14" s="5"/>
      <c r="B14" s="151"/>
      <c r="C14" s="76"/>
      <c r="D14" s="237"/>
      <c r="E14" s="238"/>
      <c r="F14" s="136" t="s">
        <v>444</v>
      </c>
      <c r="G14" s="237"/>
      <c r="H14" s="238"/>
      <c r="I14" s="239"/>
      <c r="J14" s="250"/>
      <c r="K14" s="241"/>
      <c r="L14" s="246"/>
      <c r="M14" s="247"/>
      <c r="N14" s="248"/>
      <c r="O14" s="250"/>
      <c r="P14" s="166"/>
      <c r="Q14" s="166"/>
      <c r="R14" s="166"/>
      <c r="S14" s="166"/>
      <c r="T14" s="166"/>
      <c r="U14" s="166"/>
      <c r="V14" s="166"/>
      <c r="W14" s="166"/>
      <c r="X14" s="166"/>
      <c r="Y14" s="95"/>
      <c r="Z14" s="5"/>
      <c r="AA14" s="1"/>
    </row>
    <row r="15" spans="1:27" ht="12.75">
      <c r="A15" s="5"/>
      <c r="B15" s="151"/>
      <c r="C15" s="76"/>
      <c r="D15" s="234"/>
      <c r="E15" s="235"/>
      <c r="F15" s="135"/>
      <c r="G15" s="256"/>
      <c r="H15" s="256"/>
      <c r="I15" s="256"/>
      <c r="J15" s="249"/>
      <c r="K15" s="242">
        <f>IF(J15="",0,YEAR(J15))</f>
        <v>0</v>
      </c>
      <c r="L15" s="243"/>
      <c r="M15" s="244"/>
      <c r="N15" s="245"/>
      <c r="O15" s="249"/>
      <c r="P15" s="166"/>
      <c r="Q15" s="166"/>
      <c r="R15" s="166"/>
      <c r="S15" s="166"/>
      <c r="T15" s="166"/>
      <c r="U15" s="166"/>
      <c r="V15" s="166"/>
      <c r="W15" s="166"/>
      <c r="X15" s="166"/>
      <c r="Y15" s="95"/>
      <c r="Z15" s="5"/>
      <c r="AA15" s="1"/>
    </row>
    <row r="16" spans="1:27" ht="12.75">
      <c r="A16" s="5"/>
      <c r="B16" s="151"/>
      <c r="C16" s="76"/>
      <c r="D16" s="237"/>
      <c r="E16" s="238"/>
      <c r="F16" s="137" t="s">
        <v>445</v>
      </c>
      <c r="G16" s="257"/>
      <c r="H16" s="257"/>
      <c r="I16" s="257"/>
      <c r="J16" s="250"/>
      <c r="K16" s="240"/>
      <c r="L16" s="246"/>
      <c r="M16" s="247"/>
      <c r="N16" s="248"/>
      <c r="O16" s="250"/>
      <c r="P16" s="255"/>
      <c r="Q16" s="255"/>
      <c r="R16" s="255"/>
      <c r="S16" s="255"/>
      <c r="T16" s="255"/>
      <c r="U16" s="255"/>
      <c r="V16" s="255"/>
      <c r="W16" s="255"/>
      <c r="X16" s="255"/>
      <c r="Y16" s="95"/>
      <c r="Z16" s="5"/>
      <c r="AA16" s="1"/>
    </row>
    <row r="17" spans="1:26" ht="12.75">
      <c r="A17" s="5"/>
      <c r="B17" s="151"/>
      <c r="C17" s="76"/>
      <c r="D17" s="104"/>
      <c r="E17" s="251"/>
      <c r="F17" s="251"/>
      <c r="G17" s="251"/>
      <c r="H17" s="251"/>
      <c r="I17" s="251"/>
      <c r="J17" s="251"/>
      <c r="K17" s="252"/>
      <c r="L17" s="104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2"/>
      <c r="Y17" s="77"/>
      <c r="Z17" s="5"/>
    </row>
    <row r="18" spans="1:26" ht="12.75">
      <c r="A18" s="5"/>
      <c r="B18" s="151"/>
      <c r="C18" s="76"/>
      <c r="D18" s="105" t="s">
        <v>447</v>
      </c>
      <c r="E18" s="253"/>
      <c r="F18" s="253"/>
      <c r="G18" s="253"/>
      <c r="H18" s="253"/>
      <c r="I18" s="253"/>
      <c r="J18" s="253"/>
      <c r="K18" s="254"/>
      <c r="L18" s="105" t="s">
        <v>448</v>
      </c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4"/>
      <c r="Y18" s="77"/>
      <c r="Z18" s="5"/>
    </row>
    <row r="19" spans="1:26" ht="13.5" thickBot="1">
      <c r="A19" s="5"/>
      <c r="B19" s="152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"/>
    </row>
    <row r="20" spans="1:26" ht="14.25" thickBot="1" thickTop="1">
      <c r="A20" s="5"/>
      <c r="B20" s="11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" customHeight="1" thickTop="1">
      <c r="A21" s="5"/>
      <c r="B21" s="150" t="s">
        <v>454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7"/>
      <c r="Z21" s="5"/>
    </row>
    <row r="22" spans="1:26" ht="15.75">
      <c r="A22" s="5"/>
      <c r="B22" s="151"/>
      <c r="C22" s="17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1"/>
      <c r="P22" s="231"/>
      <c r="Q22" s="232"/>
      <c r="R22" s="232"/>
      <c r="S22" s="17"/>
      <c r="T22" s="17"/>
      <c r="U22" s="17"/>
      <c r="V22" s="17"/>
      <c r="W22" s="17"/>
      <c r="X22" s="17"/>
      <c r="Y22" s="49"/>
      <c r="Z22" s="5"/>
    </row>
    <row r="23" spans="1:26" ht="3" customHeight="1">
      <c r="A23" s="5"/>
      <c r="B23" s="151"/>
      <c r="C23" s="1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09"/>
      <c r="Q23" s="110"/>
      <c r="R23" s="110"/>
      <c r="S23" s="17"/>
      <c r="T23" s="17"/>
      <c r="U23" s="17"/>
      <c r="V23" s="17"/>
      <c r="W23" s="17"/>
      <c r="X23" s="17"/>
      <c r="Y23" s="49"/>
      <c r="Z23" s="5"/>
    </row>
    <row r="24" spans="1:26" ht="12.75">
      <c r="A24" s="5"/>
      <c r="B24" s="151"/>
      <c r="C24" s="17"/>
      <c r="D24" s="214"/>
      <c r="E24" s="215"/>
      <c r="F24" s="216"/>
      <c r="G24" s="220" t="s">
        <v>2</v>
      </c>
      <c r="H24" s="221"/>
      <c r="I24" s="221"/>
      <c r="J24" s="221"/>
      <c r="K24" s="222"/>
      <c r="L24" s="112" t="s">
        <v>18</v>
      </c>
      <c r="M24" s="214" t="s">
        <v>452</v>
      </c>
      <c r="N24" s="215"/>
      <c r="O24" s="216"/>
      <c r="P24" s="226" t="s">
        <v>449</v>
      </c>
      <c r="Q24" s="226"/>
      <c r="R24" s="226"/>
      <c r="S24" s="226"/>
      <c r="T24" s="226"/>
      <c r="U24" s="226"/>
      <c r="V24" s="226"/>
      <c r="W24" s="226"/>
      <c r="X24" s="227"/>
      <c r="Y24" s="49"/>
      <c r="Z24" s="5"/>
    </row>
    <row r="25" spans="1:26" ht="12.75">
      <c r="A25" s="5"/>
      <c r="B25" s="151"/>
      <c r="C25" s="17"/>
      <c r="D25" s="217" t="s">
        <v>0</v>
      </c>
      <c r="E25" s="218"/>
      <c r="F25" s="219"/>
      <c r="G25" s="220" t="s">
        <v>17</v>
      </c>
      <c r="H25" s="221"/>
      <c r="I25" s="221"/>
      <c r="J25" s="111" t="s">
        <v>18</v>
      </c>
      <c r="K25" s="113" t="s">
        <v>19</v>
      </c>
      <c r="L25" s="114" t="s">
        <v>451</v>
      </c>
      <c r="M25" s="217" t="s">
        <v>453</v>
      </c>
      <c r="N25" s="218"/>
      <c r="O25" s="219"/>
      <c r="P25" s="228"/>
      <c r="Q25" s="228"/>
      <c r="R25" s="228"/>
      <c r="S25" s="228"/>
      <c r="T25" s="228"/>
      <c r="U25" s="228"/>
      <c r="V25" s="228"/>
      <c r="W25" s="228"/>
      <c r="X25" s="229"/>
      <c r="Y25" s="49"/>
      <c r="Z25" s="5"/>
    </row>
    <row r="26" spans="1:26" ht="3" customHeight="1">
      <c r="A26" s="5"/>
      <c r="B26" s="15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49"/>
      <c r="Z26" s="5"/>
    </row>
    <row r="27" spans="1:26" ht="15" customHeight="1">
      <c r="A27" s="5"/>
      <c r="B27" s="151"/>
      <c r="C27" s="17"/>
      <c r="D27" s="213"/>
      <c r="E27" s="213"/>
      <c r="F27" s="213"/>
      <c r="G27" s="213"/>
      <c r="H27" s="213"/>
      <c r="I27" s="213"/>
      <c r="J27" s="130"/>
      <c r="K27" s="131">
        <f aca="true" t="shared" si="0" ref="K27:K41">IF(J27="",0,YEAR(J27))</f>
        <v>0</v>
      </c>
      <c r="L27" s="130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15"/>
      <c r="Z27" s="5"/>
    </row>
    <row r="28" spans="1:26" ht="15" customHeight="1">
      <c r="A28" s="5"/>
      <c r="B28" s="151"/>
      <c r="C28" s="17"/>
      <c r="D28" s="213"/>
      <c r="E28" s="213"/>
      <c r="F28" s="213"/>
      <c r="G28" s="213"/>
      <c r="H28" s="213"/>
      <c r="I28" s="213"/>
      <c r="J28" s="130"/>
      <c r="K28" s="131">
        <f t="shared" si="0"/>
        <v>0</v>
      </c>
      <c r="L28" s="130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15"/>
      <c r="Z28" s="5"/>
    </row>
    <row r="29" spans="1:26" ht="15" customHeight="1">
      <c r="A29" s="5"/>
      <c r="B29" s="151"/>
      <c r="C29" s="17"/>
      <c r="D29" s="213"/>
      <c r="E29" s="213"/>
      <c r="F29" s="213"/>
      <c r="G29" s="213"/>
      <c r="H29" s="213"/>
      <c r="I29" s="213"/>
      <c r="J29" s="130"/>
      <c r="K29" s="131">
        <f t="shared" si="0"/>
        <v>0</v>
      </c>
      <c r="L29" s="130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15"/>
      <c r="Z29" s="5"/>
    </row>
    <row r="30" spans="1:26" ht="15" customHeight="1">
      <c r="A30" s="5"/>
      <c r="B30" s="151"/>
      <c r="C30" s="17"/>
      <c r="D30" s="213"/>
      <c r="E30" s="213"/>
      <c r="F30" s="213"/>
      <c r="G30" s="213"/>
      <c r="H30" s="213"/>
      <c r="I30" s="213"/>
      <c r="J30" s="130"/>
      <c r="K30" s="131">
        <f t="shared" si="0"/>
        <v>0</v>
      </c>
      <c r="L30" s="130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15"/>
      <c r="Z30" s="5"/>
    </row>
    <row r="31" spans="1:26" ht="15" customHeight="1">
      <c r="A31" s="5"/>
      <c r="B31" s="151"/>
      <c r="C31" s="17"/>
      <c r="D31" s="213"/>
      <c r="E31" s="213"/>
      <c r="F31" s="213"/>
      <c r="G31" s="213"/>
      <c r="H31" s="213"/>
      <c r="I31" s="213"/>
      <c r="J31" s="130"/>
      <c r="K31" s="131">
        <f t="shared" si="0"/>
        <v>0</v>
      </c>
      <c r="L31" s="130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15"/>
      <c r="Z31" s="5"/>
    </row>
    <row r="32" spans="1:26" ht="15" customHeight="1">
      <c r="A32" s="5"/>
      <c r="B32" s="151"/>
      <c r="C32" s="17"/>
      <c r="D32" s="213"/>
      <c r="E32" s="213"/>
      <c r="F32" s="213"/>
      <c r="G32" s="213"/>
      <c r="H32" s="213"/>
      <c r="I32" s="213"/>
      <c r="J32" s="130"/>
      <c r="K32" s="131">
        <f t="shared" si="0"/>
        <v>0</v>
      </c>
      <c r="L32" s="130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15"/>
      <c r="Z32" s="5"/>
    </row>
    <row r="33" spans="1:26" ht="15" customHeight="1">
      <c r="A33" s="5"/>
      <c r="B33" s="151"/>
      <c r="C33" s="17"/>
      <c r="D33" s="213"/>
      <c r="E33" s="213"/>
      <c r="F33" s="213"/>
      <c r="G33" s="213"/>
      <c r="H33" s="213"/>
      <c r="I33" s="213"/>
      <c r="J33" s="130"/>
      <c r="K33" s="131">
        <f t="shared" si="0"/>
        <v>0</v>
      </c>
      <c r="L33" s="130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15"/>
      <c r="Z33" s="5"/>
    </row>
    <row r="34" spans="1:26" ht="15" customHeight="1">
      <c r="A34" s="5"/>
      <c r="B34" s="151"/>
      <c r="C34" s="17"/>
      <c r="D34" s="213"/>
      <c r="E34" s="213"/>
      <c r="F34" s="213"/>
      <c r="G34" s="213"/>
      <c r="H34" s="213"/>
      <c r="I34" s="213"/>
      <c r="J34" s="130"/>
      <c r="K34" s="131">
        <f t="shared" si="0"/>
        <v>0</v>
      </c>
      <c r="L34" s="130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15"/>
      <c r="Z34" s="5"/>
    </row>
    <row r="35" spans="1:26" ht="15" customHeight="1">
      <c r="A35" s="5"/>
      <c r="B35" s="151"/>
      <c r="C35" s="17"/>
      <c r="D35" s="213"/>
      <c r="E35" s="213"/>
      <c r="F35" s="213"/>
      <c r="G35" s="213"/>
      <c r="H35" s="213"/>
      <c r="I35" s="213"/>
      <c r="J35" s="130"/>
      <c r="K35" s="131">
        <f t="shared" si="0"/>
        <v>0</v>
      </c>
      <c r="L35" s="130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15"/>
      <c r="Z35" s="5"/>
    </row>
    <row r="36" spans="1:26" ht="15" customHeight="1">
      <c r="A36" s="5"/>
      <c r="B36" s="151"/>
      <c r="C36" s="17"/>
      <c r="D36" s="213"/>
      <c r="E36" s="213"/>
      <c r="F36" s="213"/>
      <c r="G36" s="213"/>
      <c r="H36" s="213"/>
      <c r="I36" s="213"/>
      <c r="J36" s="130"/>
      <c r="K36" s="131">
        <f t="shared" si="0"/>
        <v>0</v>
      </c>
      <c r="L36" s="130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15"/>
      <c r="Z36" s="5"/>
    </row>
    <row r="37" spans="1:26" ht="15" customHeight="1">
      <c r="A37" s="5"/>
      <c r="B37" s="151"/>
      <c r="C37" s="17"/>
      <c r="D37" s="213"/>
      <c r="E37" s="213"/>
      <c r="F37" s="213"/>
      <c r="G37" s="213"/>
      <c r="H37" s="213"/>
      <c r="I37" s="213"/>
      <c r="J37" s="130"/>
      <c r="K37" s="131">
        <f t="shared" si="0"/>
        <v>0</v>
      </c>
      <c r="L37" s="130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15"/>
      <c r="Z37" s="5"/>
    </row>
    <row r="38" spans="1:26" ht="15" customHeight="1">
      <c r="A38" s="5"/>
      <c r="B38" s="151"/>
      <c r="C38" s="17"/>
      <c r="D38" s="213"/>
      <c r="E38" s="213"/>
      <c r="F38" s="213"/>
      <c r="G38" s="213"/>
      <c r="H38" s="213"/>
      <c r="I38" s="213"/>
      <c r="J38" s="130"/>
      <c r="K38" s="131">
        <f t="shared" si="0"/>
        <v>0</v>
      </c>
      <c r="L38" s="130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16"/>
      <c r="Z38" s="5"/>
    </row>
    <row r="39" spans="1:26" ht="15" customHeight="1">
      <c r="A39" s="5"/>
      <c r="B39" s="151"/>
      <c r="C39" s="17"/>
      <c r="D39" s="213"/>
      <c r="E39" s="213"/>
      <c r="F39" s="213"/>
      <c r="G39" s="213"/>
      <c r="H39" s="213"/>
      <c r="I39" s="213"/>
      <c r="J39" s="130"/>
      <c r="K39" s="131">
        <f t="shared" si="0"/>
        <v>0</v>
      </c>
      <c r="L39" s="130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15"/>
      <c r="Z39" s="5"/>
    </row>
    <row r="40" spans="1:26" ht="15" customHeight="1">
      <c r="A40" s="5"/>
      <c r="B40" s="151"/>
      <c r="C40" s="17"/>
      <c r="D40" s="213"/>
      <c r="E40" s="213"/>
      <c r="F40" s="213"/>
      <c r="G40" s="213"/>
      <c r="H40" s="213"/>
      <c r="I40" s="213"/>
      <c r="J40" s="130"/>
      <c r="K40" s="131">
        <f t="shared" si="0"/>
        <v>0</v>
      </c>
      <c r="L40" s="130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15"/>
      <c r="Z40" s="5"/>
    </row>
    <row r="41" spans="1:26" ht="15" customHeight="1">
      <c r="A41" s="5"/>
      <c r="B41" s="151"/>
      <c r="C41" s="17"/>
      <c r="D41" s="213"/>
      <c r="E41" s="213"/>
      <c r="F41" s="213"/>
      <c r="G41" s="213"/>
      <c r="H41" s="213"/>
      <c r="I41" s="213"/>
      <c r="J41" s="130"/>
      <c r="K41" s="131">
        <f t="shared" si="0"/>
        <v>0</v>
      </c>
      <c r="L41" s="130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15"/>
      <c r="Z41" s="5"/>
    </row>
    <row r="42" spans="1:26" ht="13.5" thickBot="1">
      <c r="A42" s="5"/>
      <c r="B42" s="1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3"/>
      <c r="Z42" s="5"/>
    </row>
    <row r="43" spans="1:26" ht="13.5" thickTop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 t="s">
        <v>17</v>
      </c>
      <c r="C45" s="5"/>
      <c r="D45" s="211"/>
      <c r="E45" s="212"/>
      <c r="F45" s="5"/>
      <c r="G45" s="5" t="s">
        <v>456</v>
      </c>
      <c r="H45" s="5"/>
      <c r="I45" s="5"/>
      <c r="J45" s="132"/>
      <c r="K45" s="5"/>
      <c r="L45" s="5"/>
      <c r="M45" s="5" t="s">
        <v>458</v>
      </c>
      <c r="N45" s="5"/>
      <c r="O45" s="5"/>
      <c r="P45" s="133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 t="s">
        <v>455</v>
      </c>
      <c r="C47" s="5"/>
      <c r="D47" s="5"/>
      <c r="E47" s="125"/>
      <c r="F47" s="5"/>
      <c r="G47" s="5" t="s">
        <v>457</v>
      </c>
      <c r="H47" s="5"/>
      <c r="I47" s="5"/>
      <c r="J47" s="132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139" t="s">
        <v>497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139" t="s">
        <v>498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</sheetData>
  <sheetProtection password="9405" sheet="1" objects="1" scenarios="1" selectLockedCells="1"/>
  <mergeCells count="112">
    <mergeCell ref="M27:O27"/>
    <mergeCell ref="M28:O28"/>
    <mergeCell ref="M29:O29"/>
    <mergeCell ref="M30:O30"/>
    <mergeCell ref="D11:F12"/>
    <mergeCell ref="J11:J12"/>
    <mergeCell ref="J13:J14"/>
    <mergeCell ref="G13:I14"/>
    <mergeCell ref="L13:N14"/>
    <mergeCell ref="L15:N16"/>
    <mergeCell ref="E17:K18"/>
    <mergeCell ref="M17:X18"/>
    <mergeCell ref="P15:X16"/>
    <mergeCell ref="G15:I16"/>
    <mergeCell ref="J15:J16"/>
    <mergeCell ref="D13:E14"/>
    <mergeCell ref="D15:E16"/>
    <mergeCell ref="M32:O32"/>
    <mergeCell ref="M33:O33"/>
    <mergeCell ref="M34:O34"/>
    <mergeCell ref="O3:Q3"/>
    <mergeCell ref="O11:O12"/>
    <mergeCell ref="O13:O14"/>
    <mergeCell ref="O15:O16"/>
    <mergeCell ref="P8:X9"/>
    <mergeCell ref="P11:X12"/>
    <mergeCell ref="P13:X14"/>
    <mergeCell ref="B5:B19"/>
    <mergeCell ref="D22:N22"/>
    <mergeCell ref="O22:P22"/>
    <mergeCell ref="Q22:R22"/>
    <mergeCell ref="Q6:R6"/>
    <mergeCell ref="G11:I12"/>
    <mergeCell ref="K11:K12"/>
    <mergeCell ref="K13:K14"/>
    <mergeCell ref="K15:K16"/>
    <mergeCell ref="L11:N12"/>
    <mergeCell ref="M24:O24"/>
    <mergeCell ref="B21:B42"/>
    <mergeCell ref="M35:O35"/>
    <mergeCell ref="M36:O36"/>
    <mergeCell ref="M37:O37"/>
    <mergeCell ref="M38:O38"/>
    <mergeCell ref="M39:O39"/>
    <mergeCell ref="M40:O40"/>
    <mergeCell ref="M41:O41"/>
    <mergeCell ref="M31:O31"/>
    <mergeCell ref="P24:X25"/>
    <mergeCell ref="D34:F34"/>
    <mergeCell ref="D35:F35"/>
    <mergeCell ref="D36:F36"/>
    <mergeCell ref="D30:F30"/>
    <mergeCell ref="D31:F31"/>
    <mergeCell ref="D32:F32"/>
    <mergeCell ref="D33:F33"/>
    <mergeCell ref="M25:O25"/>
    <mergeCell ref="D27:F27"/>
    <mergeCell ref="O6:P6"/>
    <mergeCell ref="D8:F8"/>
    <mergeCell ref="D9:F9"/>
    <mergeCell ref="G8:K8"/>
    <mergeCell ref="G9:I9"/>
    <mergeCell ref="L8:N8"/>
    <mergeCell ref="L9:N9"/>
    <mergeCell ref="G31:I31"/>
    <mergeCell ref="G32:I32"/>
    <mergeCell ref="D38:F38"/>
    <mergeCell ref="D6:N6"/>
    <mergeCell ref="D37:F37"/>
    <mergeCell ref="D28:F28"/>
    <mergeCell ref="D29:F29"/>
    <mergeCell ref="D25:F25"/>
    <mergeCell ref="G25:I25"/>
    <mergeCell ref="G24:K24"/>
    <mergeCell ref="G27:I27"/>
    <mergeCell ref="G28:I28"/>
    <mergeCell ref="G29:I29"/>
    <mergeCell ref="G30:I30"/>
    <mergeCell ref="P33:X33"/>
    <mergeCell ref="P34:X34"/>
    <mergeCell ref="P35:X35"/>
    <mergeCell ref="D40:F40"/>
    <mergeCell ref="G33:I33"/>
    <mergeCell ref="G34:I34"/>
    <mergeCell ref="G35:I35"/>
    <mergeCell ref="G36:I36"/>
    <mergeCell ref="G37:I37"/>
    <mergeCell ref="G38:I38"/>
    <mergeCell ref="P36:X36"/>
    <mergeCell ref="D24:F24"/>
    <mergeCell ref="P37:X37"/>
    <mergeCell ref="P38:X38"/>
    <mergeCell ref="P27:X27"/>
    <mergeCell ref="P28:X28"/>
    <mergeCell ref="P29:X29"/>
    <mergeCell ref="P30:X30"/>
    <mergeCell ref="P31:X31"/>
    <mergeCell ref="P32:X32"/>
    <mergeCell ref="P39:X39"/>
    <mergeCell ref="P40:X40"/>
    <mergeCell ref="P41:X41"/>
    <mergeCell ref="D45:E45"/>
    <mergeCell ref="G41:I41"/>
    <mergeCell ref="D41:F41"/>
    <mergeCell ref="G39:I39"/>
    <mergeCell ref="G40:I40"/>
    <mergeCell ref="D39:F39"/>
    <mergeCell ref="B3:D3"/>
    <mergeCell ref="T1:X1"/>
    <mergeCell ref="F3:H3"/>
    <mergeCell ref="I3:K3"/>
    <mergeCell ref="L3:N3"/>
  </mergeCells>
  <dataValidations count="1">
    <dataValidation type="list" allowBlank="1" showInputMessage="1" showErrorMessage="1" sqref="L11:N12 L13:N14 L15:N16">
      <formula1>TitoloStudio</formula1>
    </dataValidation>
  </dataValidations>
  <printOptions horizontalCentered="1"/>
  <pageMargins left="0.1968503937007874" right="0.1968503937007874" top="0.1968503937007874" bottom="0.5905511811023623" header="0.5118110236220472" footer="0.5118110236220472"/>
  <pageSetup horizontalDpi="600" verticalDpi="600" orientation="landscape" paperSize="9" scale="85" r:id="rId1"/>
  <headerFooter alignWithMargins="0">
    <oddFooter>&amp;L&amp;"Arial,Corsivo"&amp;6&amp;Z&amp;F - &amp;A&amp;R&amp;"Arial,Corsivo"&amp;8&amp;D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0"/>
  <sheetViews>
    <sheetView workbookViewId="0" topLeftCell="A1">
      <selection activeCell="M11" sqref="M11:N11"/>
    </sheetView>
  </sheetViews>
  <sheetFormatPr defaultColWidth="9.140625" defaultRowHeight="12.75"/>
  <cols>
    <col min="1" max="1" width="2.140625" style="0" customWidth="1"/>
    <col min="2" max="2" width="6.8515625" style="0" customWidth="1"/>
    <col min="3" max="3" width="1.421875" style="0" customWidth="1"/>
    <col min="4" max="4" width="2.7109375" style="0" customWidth="1"/>
    <col min="5" max="5" width="7.421875" style="0" customWidth="1"/>
    <col min="6" max="6" width="20.421875" style="0" customWidth="1"/>
    <col min="7" max="7" width="3.57421875" style="0" customWidth="1"/>
    <col min="8" max="8" width="10.421875" style="0" customWidth="1"/>
    <col min="9" max="9" width="3.28125" style="0" customWidth="1"/>
    <col min="10" max="10" width="11.140625" style="0" customWidth="1"/>
    <col min="11" max="11" width="9.00390625" style="0" customWidth="1"/>
    <col min="12" max="12" width="6.28125" style="0" customWidth="1"/>
    <col min="13" max="13" width="8.8515625" style="0" customWidth="1"/>
    <col min="14" max="14" width="9.8515625" style="0" customWidth="1"/>
    <col min="15" max="15" width="8.28125" style="0" customWidth="1"/>
    <col min="16" max="16" width="11.7109375" style="0" customWidth="1"/>
    <col min="17" max="17" width="4.421875" style="0" customWidth="1"/>
    <col min="18" max="18" width="3.8515625" style="0" customWidth="1"/>
    <col min="19" max="19" width="6.57421875" style="0" customWidth="1"/>
    <col min="20" max="20" width="1.57421875" style="0" customWidth="1"/>
    <col min="21" max="21" width="9.7109375" style="0" customWidth="1"/>
    <col min="22" max="22" width="2.28125" style="0" customWidth="1"/>
    <col min="23" max="23" width="7.8515625" style="0" customWidth="1"/>
    <col min="24" max="24" width="2.421875" style="0" customWidth="1"/>
    <col min="25" max="25" width="5.8515625" style="0" customWidth="1"/>
    <col min="26" max="26" width="2.140625" style="0" customWidth="1"/>
    <col min="27" max="27" width="2.28125" style="0" customWidth="1"/>
    <col min="28" max="28" width="10.7109375" style="0" hidden="1" customWidth="1"/>
    <col min="29" max="29" width="2.7109375" style="0" customWidth="1"/>
  </cols>
  <sheetData>
    <row r="1" spans="1:27" ht="18">
      <c r="A1" s="5"/>
      <c r="B1" s="9" t="s">
        <v>466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07" t="s">
        <v>440</v>
      </c>
      <c r="V1" s="207"/>
      <c r="W1" s="207"/>
      <c r="X1" s="207"/>
      <c r="Y1" s="207"/>
      <c r="Z1" s="5"/>
      <c r="AA1" s="5"/>
    </row>
    <row r="2" spans="1:27" ht="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12.75">
      <c r="A3" s="5"/>
      <c r="B3" s="205"/>
      <c r="C3" s="205"/>
      <c r="D3" s="205"/>
      <c r="E3" s="210"/>
      <c r="F3" s="101"/>
      <c r="G3" s="205"/>
      <c r="H3" s="205"/>
      <c r="I3" s="210"/>
      <c r="J3" s="205"/>
      <c r="K3" s="205"/>
      <c r="L3" s="210"/>
      <c r="M3" s="205"/>
      <c r="N3" s="205"/>
      <c r="O3" s="210"/>
      <c r="P3" s="205"/>
      <c r="Q3" s="205"/>
      <c r="R3" s="210"/>
      <c r="S3" s="5"/>
      <c r="T3" s="5"/>
      <c r="U3" s="5"/>
      <c r="V3" s="5"/>
      <c r="W3" s="5"/>
      <c r="X3" s="5"/>
      <c r="Y3" s="5"/>
      <c r="Z3" s="5"/>
      <c r="AA3" s="5"/>
      <c r="AB3" t="str">
        <f>Dati!$I$18</f>
        <v>Dati!$C$69:$C$127</v>
      </c>
    </row>
    <row r="4" spans="1:27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" customHeight="1" thickTop="1">
      <c r="A5" s="5"/>
      <c r="B5" s="150" t="s">
        <v>466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  <c r="AA5" s="5"/>
    </row>
    <row r="6" spans="1:27" ht="15.75">
      <c r="A6" s="5"/>
      <c r="B6" s="151"/>
      <c r="C6" s="17"/>
      <c r="D6" s="17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231"/>
      <c r="R6" s="232"/>
      <c r="S6" s="232"/>
      <c r="T6" s="17"/>
      <c r="U6" s="17"/>
      <c r="V6" s="17"/>
      <c r="W6" s="17"/>
      <c r="X6" s="17"/>
      <c r="Y6" s="17"/>
      <c r="Z6" s="49"/>
      <c r="AA6" s="5"/>
    </row>
    <row r="7" spans="1:27" ht="3" customHeight="1">
      <c r="A7" s="5"/>
      <c r="B7" s="151"/>
      <c r="C7" s="17"/>
      <c r="D7" s="1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109"/>
      <c r="R7" s="110"/>
      <c r="S7" s="110"/>
      <c r="T7" s="17"/>
      <c r="U7" s="17"/>
      <c r="V7" s="17"/>
      <c r="W7" s="17"/>
      <c r="X7" s="17"/>
      <c r="Y7" s="17"/>
      <c r="Z7" s="49"/>
      <c r="AA7" s="5"/>
    </row>
    <row r="8" spans="1:27" ht="12.75">
      <c r="A8" s="5"/>
      <c r="B8" s="151"/>
      <c r="C8" s="17"/>
      <c r="D8" s="17"/>
      <c r="E8" s="214"/>
      <c r="F8" s="215"/>
      <c r="G8" s="216"/>
      <c r="H8" s="220" t="s">
        <v>2</v>
      </c>
      <c r="I8" s="221"/>
      <c r="J8" s="221"/>
      <c r="K8" s="221"/>
      <c r="L8" s="222"/>
      <c r="M8" s="214" t="s">
        <v>442</v>
      </c>
      <c r="N8" s="216"/>
      <c r="O8" s="118" t="s">
        <v>467</v>
      </c>
      <c r="P8" s="118" t="s">
        <v>3</v>
      </c>
      <c r="Q8" s="226" t="s">
        <v>449</v>
      </c>
      <c r="R8" s="226"/>
      <c r="S8" s="226"/>
      <c r="T8" s="226"/>
      <c r="U8" s="226"/>
      <c r="V8" s="226"/>
      <c r="W8" s="226"/>
      <c r="X8" s="226"/>
      <c r="Y8" s="227"/>
      <c r="Z8" s="49"/>
      <c r="AA8" s="5"/>
    </row>
    <row r="9" spans="1:27" ht="12.75">
      <c r="A9" s="5"/>
      <c r="B9" s="151"/>
      <c r="C9" s="17"/>
      <c r="D9" s="17"/>
      <c r="E9" s="217" t="s">
        <v>0</v>
      </c>
      <c r="F9" s="218"/>
      <c r="G9" s="219"/>
      <c r="H9" s="220" t="s">
        <v>17</v>
      </c>
      <c r="I9" s="221"/>
      <c r="J9" s="221"/>
      <c r="K9" s="111" t="s">
        <v>18</v>
      </c>
      <c r="L9" s="113" t="s">
        <v>19</v>
      </c>
      <c r="M9" s="217" t="s">
        <v>443</v>
      </c>
      <c r="N9" s="219"/>
      <c r="O9" s="119" t="s">
        <v>468</v>
      </c>
      <c r="P9" s="119" t="s">
        <v>469</v>
      </c>
      <c r="Q9" s="228"/>
      <c r="R9" s="228"/>
      <c r="S9" s="228"/>
      <c r="T9" s="228"/>
      <c r="U9" s="228"/>
      <c r="V9" s="228"/>
      <c r="W9" s="228"/>
      <c r="X9" s="228"/>
      <c r="Y9" s="229"/>
      <c r="Z9" s="49"/>
      <c r="AA9" s="5"/>
    </row>
    <row r="10" spans="1:27" ht="3" customHeight="1">
      <c r="A10" s="5"/>
      <c r="B10" s="15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49"/>
      <c r="AA10" s="5"/>
    </row>
    <row r="11" spans="1:27" ht="15" customHeight="1">
      <c r="A11" s="5"/>
      <c r="B11" s="151"/>
      <c r="C11" s="17"/>
      <c r="D11" s="134">
        <v>1</v>
      </c>
      <c r="E11" s="144"/>
      <c r="F11" s="144"/>
      <c r="G11" s="144"/>
      <c r="H11" s="144"/>
      <c r="I11" s="144"/>
      <c r="J11" s="144"/>
      <c r="K11" s="130"/>
      <c r="L11" s="131">
        <f aca="true" t="shared" si="0" ref="L11:L45">IF(K11="",0,YEAR(K11))</f>
        <v>0</v>
      </c>
      <c r="M11" s="258"/>
      <c r="N11" s="258"/>
      <c r="O11" s="129"/>
      <c r="P11" s="128"/>
      <c r="Q11" s="144"/>
      <c r="R11" s="144"/>
      <c r="S11" s="144"/>
      <c r="T11" s="144"/>
      <c r="U11" s="144"/>
      <c r="V11" s="144"/>
      <c r="W11" s="144"/>
      <c r="X11" s="144"/>
      <c r="Y11" s="144"/>
      <c r="Z11" s="115"/>
      <c r="AA11" s="5"/>
    </row>
    <row r="12" spans="1:27" ht="15" customHeight="1">
      <c r="A12" s="5"/>
      <c r="B12" s="151"/>
      <c r="C12" s="17"/>
      <c r="D12" s="134">
        <v>2</v>
      </c>
      <c r="E12" s="144"/>
      <c r="F12" s="144"/>
      <c r="G12" s="144"/>
      <c r="H12" s="144"/>
      <c r="I12" s="144"/>
      <c r="J12" s="144"/>
      <c r="K12" s="130"/>
      <c r="L12" s="131">
        <f t="shared" si="0"/>
        <v>0</v>
      </c>
      <c r="M12" s="258"/>
      <c r="N12" s="258"/>
      <c r="O12" s="129"/>
      <c r="P12" s="128"/>
      <c r="Q12" s="144"/>
      <c r="R12" s="144"/>
      <c r="S12" s="144"/>
      <c r="T12" s="144"/>
      <c r="U12" s="144"/>
      <c r="V12" s="144"/>
      <c r="W12" s="144"/>
      <c r="X12" s="144"/>
      <c r="Y12" s="144"/>
      <c r="Z12" s="115"/>
      <c r="AA12" s="5"/>
    </row>
    <row r="13" spans="1:27" ht="15" customHeight="1">
      <c r="A13" s="5"/>
      <c r="B13" s="151"/>
      <c r="C13" s="17"/>
      <c r="D13" s="134">
        <v>3</v>
      </c>
      <c r="E13" s="144"/>
      <c r="F13" s="144"/>
      <c r="G13" s="144"/>
      <c r="H13" s="144"/>
      <c r="I13" s="144"/>
      <c r="J13" s="144"/>
      <c r="K13" s="130"/>
      <c r="L13" s="131">
        <f t="shared" si="0"/>
        <v>0</v>
      </c>
      <c r="M13" s="258"/>
      <c r="N13" s="258"/>
      <c r="O13" s="129"/>
      <c r="P13" s="128"/>
      <c r="Q13" s="144"/>
      <c r="R13" s="144"/>
      <c r="S13" s="144"/>
      <c r="T13" s="144"/>
      <c r="U13" s="144"/>
      <c r="V13" s="144"/>
      <c r="W13" s="144"/>
      <c r="X13" s="144"/>
      <c r="Y13" s="144"/>
      <c r="Z13" s="115"/>
      <c r="AA13" s="5"/>
    </row>
    <row r="14" spans="1:27" ht="15" customHeight="1">
      <c r="A14" s="5"/>
      <c r="B14" s="151"/>
      <c r="C14" s="17"/>
      <c r="D14" s="134">
        <v>4</v>
      </c>
      <c r="E14" s="144"/>
      <c r="F14" s="144"/>
      <c r="G14" s="144"/>
      <c r="H14" s="144"/>
      <c r="I14" s="144"/>
      <c r="J14" s="144"/>
      <c r="K14" s="130"/>
      <c r="L14" s="131">
        <f t="shared" si="0"/>
        <v>0</v>
      </c>
      <c r="M14" s="258"/>
      <c r="N14" s="258"/>
      <c r="O14" s="129"/>
      <c r="P14" s="128"/>
      <c r="Q14" s="144"/>
      <c r="R14" s="144"/>
      <c r="S14" s="144"/>
      <c r="T14" s="144"/>
      <c r="U14" s="144"/>
      <c r="V14" s="144"/>
      <c r="W14" s="144"/>
      <c r="X14" s="144"/>
      <c r="Y14" s="144"/>
      <c r="Z14" s="115"/>
      <c r="AA14" s="5"/>
    </row>
    <row r="15" spans="1:27" ht="15" customHeight="1">
      <c r="A15" s="5"/>
      <c r="B15" s="151"/>
      <c r="C15" s="17"/>
      <c r="D15" s="134">
        <v>5</v>
      </c>
      <c r="E15" s="144"/>
      <c r="F15" s="144"/>
      <c r="G15" s="144"/>
      <c r="H15" s="144"/>
      <c r="I15" s="144"/>
      <c r="J15" s="144"/>
      <c r="K15" s="130"/>
      <c r="L15" s="131">
        <f t="shared" si="0"/>
        <v>0</v>
      </c>
      <c r="M15" s="258"/>
      <c r="N15" s="258"/>
      <c r="O15" s="129"/>
      <c r="P15" s="128"/>
      <c r="Q15" s="144"/>
      <c r="R15" s="144"/>
      <c r="S15" s="144"/>
      <c r="T15" s="144"/>
      <c r="U15" s="144"/>
      <c r="V15" s="144"/>
      <c r="W15" s="144"/>
      <c r="X15" s="144"/>
      <c r="Y15" s="144"/>
      <c r="Z15" s="115"/>
      <c r="AA15" s="5"/>
    </row>
    <row r="16" spans="1:27" ht="15" customHeight="1">
      <c r="A16" s="5"/>
      <c r="B16" s="151"/>
      <c r="C16" s="17"/>
      <c r="D16" s="134">
        <v>6</v>
      </c>
      <c r="E16" s="144"/>
      <c r="F16" s="144"/>
      <c r="G16" s="144"/>
      <c r="H16" s="144"/>
      <c r="I16" s="144"/>
      <c r="J16" s="144"/>
      <c r="K16" s="130"/>
      <c r="L16" s="131">
        <f t="shared" si="0"/>
        <v>0</v>
      </c>
      <c r="M16" s="258"/>
      <c r="N16" s="258"/>
      <c r="O16" s="129"/>
      <c r="P16" s="128"/>
      <c r="Q16" s="144"/>
      <c r="R16" s="144"/>
      <c r="S16" s="144"/>
      <c r="T16" s="144"/>
      <c r="U16" s="144"/>
      <c r="V16" s="144"/>
      <c r="W16" s="144"/>
      <c r="X16" s="144"/>
      <c r="Y16" s="144"/>
      <c r="Z16" s="115"/>
      <c r="AA16" s="5"/>
    </row>
    <row r="17" spans="1:27" ht="15" customHeight="1">
      <c r="A17" s="5"/>
      <c r="B17" s="151"/>
      <c r="C17" s="17"/>
      <c r="D17" s="134">
        <v>7</v>
      </c>
      <c r="E17" s="144"/>
      <c r="F17" s="144"/>
      <c r="G17" s="144"/>
      <c r="H17" s="144"/>
      <c r="I17" s="144"/>
      <c r="J17" s="144"/>
      <c r="K17" s="130"/>
      <c r="L17" s="131">
        <f t="shared" si="0"/>
        <v>0</v>
      </c>
      <c r="M17" s="258"/>
      <c r="N17" s="258"/>
      <c r="O17" s="129"/>
      <c r="P17" s="128"/>
      <c r="Q17" s="144"/>
      <c r="R17" s="144"/>
      <c r="S17" s="144"/>
      <c r="T17" s="144"/>
      <c r="U17" s="144"/>
      <c r="V17" s="144"/>
      <c r="W17" s="144"/>
      <c r="X17" s="144"/>
      <c r="Y17" s="144"/>
      <c r="Z17" s="115"/>
      <c r="AA17" s="5"/>
    </row>
    <row r="18" spans="1:27" ht="15" customHeight="1">
      <c r="A18" s="5"/>
      <c r="B18" s="151"/>
      <c r="C18" s="17"/>
      <c r="D18" s="134">
        <v>8</v>
      </c>
      <c r="E18" s="144"/>
      <c r="F18" s="144"/>
      <c r="G18" s="144"/>
      <c r="H18" s="144"/>
      <c r="I18" s="144"/>
      <c r="J18" s="144"/>
      <c r="K18" s="130"/>
      <c r="L18" s="131">
        <f t="shared" si="0"/>
        <v>0</v>
      </c>
      <c r="M18" s="258"/>
      <c r="N18" s="258"/>
      <c r="O18" s="129"/>
      <c r="P18" s="128"/>
      <c r="Q18" s="144"/>
      <c r="R18" s="144"/>
      <c r="S18" s="144"/>
      <c r="T18" s="144"/>
      <c r="U18" s="144"/>
      <c r="V18" s="144"/>
      <c r="W18" s="144"/>
      <c r="X18" s="144"/>
      <c r="Y18" s="144"/>
      <c r="Z18" s="115"/>
      <c r="AA18" s="5"/>
    </row>
    <row r="19" spans="1:27" ht="15" customHeight="1">
      <c r="A19" s="5"/>
      <c r="B19" s="151"/>
      <c r="C19" s="17"/>
      <c r="D19" s="134">
        <v>9</v>
      </c>
      <c r="E19" s="144"/>
      <c r="F19" s="144"/>
      <c r="G19" s="144"/>
      <c r="H19" s="144"/>
      <c r="I19" s="144"/>
      <c r="J19" s="144"/>
      <c r="K19" s="130"/>
      <c r="L19" s="131">
        <f t="shared" si="0"/>
        <v>0</v>
      </c>
      <c r="M19" s="258"/>
      <c r="N19" s="258"/>
      <c r="O19" s="129"/>
      <c r="P19" s="128"/>
      <c r="Q19" s="144"/>
      <c r="R19" s="144"/>
      <c r="S19" s="144"/>
      <c r="T19" s="144"/>
      <c r="U19" s="144"/>
      <c r="V19" s="144"/>
      <c r="W19" s="144"/>
      <c r="X19" s="144"/>
      <c r="Y19" s="144"/>
      <c r="Z19" s="115"/>
      <c r="AA19" s="5"/>
    </row>
    <row r="20" spans="1:27" ht="15" customHeight="1">
      <c r="A20" s="5"/>
      <c r="B20" s="151"/>
      <c r="C20" s="17"/>
      <c r="D20" s="134">
        <v>10</v>
      </c>
      <c r="E20" s="144"/>
      <c r="F20" s="144"/>
      <c r="G20" s="144"/>
      <c r="H20" s="144"/>
      <c r="I20" s="144"/>
      <c r="J20" s="144"/>
      <c r="K20" s="130"/>
      <c r="L20" s="131">
        <f t="shared" si="0"/>
        <v>0</v>
      </c>
      <c r="M20" s="258"/>
      <c r="N20" s="258"/>
      <c r="O20" s="129"/>
      <c r="P20" s="128"/>
      <c r="Q20" s="144"/>
      <c r="R20" s="144"/>
      <c r="S20" s="144"/>
      <c r="T20" s="144"/>
      <c r="U20" s="144"/>
      <c r="V20" s="144"/>
      <c r="W20" s="144"/>
      <c r="X20" s="144"/>
      <c r="Y20" s="144"/>
      <c r="Z20" s="115"/>
      <c r="AA20" s="5"/>
    </row>
    <row r="21" spans="1:27" ht="15" customHeight="1">
      <c r="A21" s="5"/>
      <c r="B21" s="151"/>
      <c r="C21" s="17"/>
      <c r="D21" s="134">
        <v>11</v>
      </c>
      <c r="E21" s="144"/>
      <c r="F21" s="144"/>
      <c r="G21" s="144"/>
      <c r="H21" s="144"/>
      <c r="I21" s="144"/>
      <c r="J21" s="144"/>
      <c r="K21" s="130"/>
      <c r="L21" s="131">
        <f t="shared" si="0"/>
        <v>0</v>
      </c>
      <c r="M21" s="258"/>
      <c r="N21" s="258"/>
      <c r="O21" s="129"/>
      <c r="P21" s="128"/>
      <c r="Q21" s="144"/>
      <c r="R21" s="144"/>
      <c r="S21" s="144"/>
      <c r="T21" s="144"/>
      <c r="U21" s="144"/>
      <c r="V21" s="144"/>
      <c r="W21" s="144"/>
      <c r="X21" s="144"/>
      <c r="Y21" s="144"/>
      <c r="Z21" s="115"/>
      <c r="AA21" s="5"/>
    </row>
    <row r="22" spans="1:27" ht="15" customHeight="1">
      <c r="A22" s="5"/>
      <c r="B22" s="151"/>
      <c r="C22" s="17"/>
      <c r="D22" s="134">
        <v>12</v>
      </c>
      <c r="E22" s="144"/>
      <c r="F22" s="144"/>
      <c r="G22" s="144"/>
      <c r="H22" s="144"/>
      <c r="I22" s="144"/>
      <c r="J22" s="144"/>
      <c r="K22" s="130"/>
      <c r="L22" s="131">
        <f t="shared" si="0"/>
        <v>0</v>
      </c>
      <c r="M22" s="258"/>
      <c r="N22" s="258"/>
      <c r="O22" s="129"/>
      <c r="P22" s="128"/>
      <c r="Q22" s="144"/>
      <c r="R22" s="144"/>
      <c r="S22" s="144"/>
      <c r="T22" s="144"/>
      <c r="U22" s="144"/>
      <c r="V22" s="144"/>
      <c r="W22" s="144"/>
      <c r="X22" s="144"/>
      <c r="Y22" s="144"/>
      <c r="Z22" s="115"/>
      <c r="AA22" s="5"/>
    </row>
    <row r="23" spans="1:27" ht="15" customHeight="1">
      <c r="A23" s="5"/>
      <c r="B23" s="151"/>
      <c r="C23" s="17"/>
      <c r="D23" s="134">
        <v>13</v>
      </c>
      <c r="E23" s="144"/>
      <c r="F23" s="144"/>
      <c r="G23" s="144"/>
      <c r="H23" s="144"/>
      <c r="I23" s="144"/>
      <c r="J23" s="144"/>
      <c r="K23" s="130"/>
      <c r="L23" s="131">
        <f t="shared" si="0"/>
        <v>0</v>
      </c>
      <c r="M23" s="258"/>
      <c r="N23" s="258"/>
      <c r="O23" s="129"/>
      <c r="P23" s="128"/>
      <c r="Q23" s="144"/>
      <c r="R23" s="144"/>
      <c r="S23" s="144"/>
      <c r="T23" s="144"/>
      <c r="U23" s="144"/>
      <c r="V23" s="144"/>
      <c r="W23" s="144"/>
      <c r="X23" s="144"/>
      <c r="Y23" s="144"/>
      <c r="Z23" s="115"/>
      <c r="AA23" s="5"/>
    </row>
    <row r="24" spans="1:27" ht="15" customHeight="1">
      <c r="A24" s="5"/>
      <c r="B24" s="151"/>
      <c r="C24" s="17"/>
      <c r="D24" s="134">
        <v>14</v>
      </c>
      <c r="E24" s="144"/>
      <c r="F24" s="144"/>
      <c r="G24" s="144"/>
      <c r="H24" s="144"/>
      <c r="I24" s="144"/>
      <c r="J24" s="144"/>
      <c r="K24" s="130"/>
      <c r="L24" s="131">
        <f t="shared" si="0"/>
        <v>0</v>
      </c>
      <c r="M24" s="258"/>
      <c r="N24" s="258"/>
      <c r="O24" s="129"/>
      <c r="P24" s="128"/>
      <c r="Q24" s="144"/>
      <c r="R24" s="144"/>
      <c r="S24" s="144"/>
      <c r="T24" s="144"/>
      <c r="U24" s="144"/>
      <c r="V24" s="144"/>
      <c r="W24" s="144"/>
      <c r="X24" s="144"/>
      <c r="Y24" s="144"/>
      <c r="Z24" s="115"/>
      <c r="AA24" s="5"/>
    </row>
    <row r="25" spans="1:27" ht="15" customHeight="1">
      <c r="A25" s="5"/>
      <c r="B25" s="151"/>
      <c r="C25" s="17"/>
      <c r="D25" s="134">
        <v>15</v>
      </c>
      <c r="E25" s="144"/>
      <c r="F25" s="144"/>
      <c r="G25" s="144"/>
      <c r="H25" s="144"/>
      <c r="I25" s="144"/>
      <c r="J25" s="144"/>
      <c r="K25" s="130"/>
      <c r="L25" s="131">
        <f t="shared" si="0"/>
        <v>0</v>
      </c>
      <c r="M25" s="258"/>
      <c r="N25" s="258"/>
      <c r="O25" s="129"/>
      <c r="P25" s="128"/>
      <c r="Q25" s="144"/>
      <c r="R25" s="144"/>
      <c r="S25" s="144"/>
      <c r="T25" s="144"/>
      <c r="U25" s="144"/>
      <c r="V25" s="144"/>
      <c r="W25" s="144"/>
      <c r="X25" s="144"/>
      <c r="Y25" s="144"/>
      <c r="Z25" s="115"/>
      <c r="AA25" s="5"/>
    </row>
    <row r="26" spans="1:27" ht="15" customHeight="1">
      <c r="A26" s="5"/>
      <c r="B26" s="151"/>
      <c r="C26" s="17"/>
      <c r="D26" s="134">
        <v>16</v>
      </c>
      <c r="E26" s="144"/>
      <c r="F26" s="144"/>
      <c r="G26" s="144"/>
      <c r="H26" s="144"/>
      <c r="I26" s="144"/>
      <c r="J26" s="144"/>
      <c r="K26" s="130"/>
      <c r="L26" s="131">
        <f t="shared" si="0"/>
        <v>0</v>
      </c>
      <c r="M26" s="258"/>
      <c r="N26" s="258"/>
      <c r="O26" s="129"/>
      <c r="P26" s="128"/>
      <c r="Q26" s="144"/>
      <c r="R26" s="144"/>
      <c r="S26" s="144"/>
      <c r="T26" s="144"/>
      <c r="U26" s="144"/>
      <c r="V26" s="144"/>
      <c r="W26" s="144"/>
      <c r="X26" s="144"/>
      <c r="Y26" s="144"/>
      <c r="Z26" s="115"/>
      <c r="AA26" s="5"/>
    </row>
    <row r="27" spans="1:27" ht="15" customHeight="1">
      <c r="A27" s="5"/>
      <c r="B27" s="151"/>
      <c r="C27" s="17"/>
      <c r="D27" s="134">
        <v>17</v>
      </c>
      <c r="E27" s="144"/>
      <c r="F27" s="144"/>
      <c r="G27" s="144"/>
      <c r="H27" s="144"/>
      <c r="I27" s="144"/>
      <c r="J27" s="144"/>
      <c r="K27" s="130"/>
      <c r="L27" s="131">
        <f t="shared" si="0"/>
        <v>0</v>
      </c>
      <c r="M27" s="258"/>
      <c r="N27" s="258"/>
      <c r="O27" s="129"/>
      <c r="P27" s="128"/>
      <c r="Q27" s="144"/>
      <c r="R27" s="144"/>
      <c r="S27" s="144"/>
      <c r="T27" s="144"/>
      <c r="U27" s="144"/>
      <c r="V27" s="144"/>
      <c r="W27" s="144"/>
      <c r="X27" s="144"/>
      <c r="Y27" s="144"/>
      <c r="Z27" s="115"/>
      <c r="AA27" s="5"/>
    </row>
    <row r="28" spans="1:27" ht="15" customHeight="1">
      <c r="A28" s="5"/>
      <c r="B28" s="151"/>
      <c r="C28" s="17"/>
      <c r="D28" s="134">
        <v>18</v>
      </c>
      <c r="E28" s="144"/>
      <c r="F28" s="144"/>
      <c r="G28" s="144"/>
      <c r="H28" s="144"/>
      <c r="I28" s="144"/>
      <c r="J28" s="144"/>
      <c r="K28" s="130"/>
      <c r="L28" s="131">
        <f t="shared" si="0"/>
        <v>0</v>
      </c>
      <c r="M28" s="258"/>
      <c r="N28" s="258"/>
      <c r="O28" s="129"/>
      <c r="P28" s="128"/>
      <c r="Q28" s="144"/>
      <c r="R28" s="144"/>
      <c r="S28" s="144"/>
      <c r="T28" s="144"/>
      <c r="U28" s="144"/>
      <c r="V28" s="144"/>
      <c r="W28" s="144"/>
      <c r="X28" s="144"/>
      <c r="Y28" s="144"/>
      <c r="Z28" s="115"/>
      <c r="AA28" s="5"/>
    </row>
    <row r="29" spans="1:27" ht="15" customHeight="1">
      <c r="A29" s="5"/>
      <c r="B29" s="151"/>
      <c r="C29" s="17"/>
      <c r="D29" s="134">
        <v>19</v>
      </c>
      <c r="E29" s="144"/>
      <c r="F29" s="144"/>
      <c r="G29" s="144"/>
      <c r="H29" s="144"/>
      <c r="I29" s="144"/>
      <c r="J29" s="144"/>
      <c r="K29" s="130"/>
      <c r="L29" s="131">
        <f t="shared" si="0"/>
        <v>0</v>
      </c>
      <c r="M29" s="258"/>
      <c r="N29" s="258"/>
      <c r="O29" s="129"/>
      <c r="P29" s="128"/>
      <c r="Q29" s="144"/>
      <c r="R29" s="144"/>
      <c r="S29" s="144"/>
      <c r="T29" s="144"/>
      <c r="U29" s="144"/>
      <c r="V29" s="144"/>
      <c r="W29" s="144"/>
      <c r="X29" s="144"/>
      <c r="Y29" s="144"/>
      <c r="Z29" s="115"/>
      <c r="AA29" s="5"/>
    </row>
    <row r="30" spans="1:27" ht="15" customHeight="1">
      <c r="A30" s="5"/>
      <c r="B30" s="151"/>
      <c r="C30" s="17"/>
      <c r="D30" s="134">
        <v>20</v>
      </c>
      <c r="E30" s="144"/>
      <c r="F30" s="144"/>
      <c r="G30" s="144"/>
      <c r="H30" s="144"/>
      <c r="I30" s="144"/>
      <c r="J30" s="144"/>
      <c r="K30" s="130"/>
      <c r="L30" s="131">
        <f t="shared" si="0"/>
        <v>0</v>
      </c>
      <c r="M30" s="258"/>
      <c r="N30" s="258"/>
      <c r="O30" s="129"/>
      <c r="P30" s="128"/>
      <c r="Q30" s="144"/>
      <c r="R30" s="144"/>
      <c r="S30" s="144"/>
      <c r="T30" s="144"/>
      <c r="U30" s="144"/>
      <c r="V30" s="144"/>
      <c r="W30" s="144"/>
      <c r="X30" s="144"/>
      <c r="Y30" s="144"/>
      <c r="Z30" s="115"/>
      <c r="AA30" s="5"/>
    </row>
    <row r="31" spans="1:27" ht="15" customHeight="1">
      <c r="A31" s="5"/>
      <c r="B31" s="151"/>
      <c r="C31" s="17"/>
      <c r="D31" s="134">
        <v>21</v>
      </c>
      <c r="E31" s="144"/>
      <c r="F31" s="144"/>
      <c r="G31" s="144"/>
      <c r="H31" s="144"/>
      <c r="I31" s="144"/>
      <c r="J31" s="144"/>
      <c r="K31" s="130"/>
      <c r="L31" s="131">
        <f t="shared" si="0"/>
        <v>0</v>
      </c>
      <c r="M31" s="258"/>
      <c r="N31" s="258"/>
      <c r="O31" s="129"/>
      <c r="P31" s="128"/>
      <c r="Q31" s="144"/>
      <c r="R31" s="144"/>
      <c r="S31" s="144"/>
      <c r="T31" s="144"/>
      <c r="U31" s="144"/>
      <c r="V31" s="144"/>
      <c r="W31" s="144"/>
      <c r="X31" s="144"/>
      <c r="Y31" s="144"/>
      <c r="Z31" s="115"/>
      <c r="AA31" s="5"/>
    </row>
    <row r="32" spans="1:27" ht="15" customHeight="1">
      <c r="A32" s="5"/>
      <c r="B32" s="151"/>
      <c r="C32" s="17"/>
      <c r="D32" s="134">
        <v>22</v>
      </c>
      <c r="E32" s="144"/>
      <c r="F32" s="144"/>
      <c r="G32" s="144"/>
      <c r="H32" s="144"/>
      <c r="I32" s="144"/>
      <c r="J32" s="144"/>
      <c r="K32" s="130"/>
      <c r="L32" s="131">
        <f t="shared" si="0"/>
        <v>0</v>
      </c>
      <c r="M32" s="258"/>
      <c r="N32" s="258"/>
      <c r="O32" s="129"/>
      <c r="P32" s="128"/>
      <c r="Q32" s="144"/>
      <c r="R32" s="144"/>
      <c r="S32" s="144"/>
      <c r="T32" s="144"/>
      <c r="U32" s="144"/>
      <c r="V32" s="144"/>
      <c r="W32" s="144"/>
      <c r="X32" s="144"/>
      <c r="Y32" s="144"/>
      <c r="Z32" s="115"/>
      <c r="AA32" s="5"/>
    </row>
    <row r="33" spans="1:27" ht="15" customHeight="1">
      <c r="A33" s="5"/>
      <c r="B33" s="151"/>
      <c r="C33" s="17"/>
      <c r="D33" s="134">
        <v>23</v>
      </c>
      <c r="E33" s="144"/>
      <c r="F33" s="144"/>
      <c r="G33" s="144"/>
      <c r="H33" s="144"/>
      <c r="I33" s="144"/>
      <c r="J33" s="144"/>
      <c r="K33" s="130"/>
      <c r="L33" s="131">
        <f t="shared" si="0"/>
        <v>0</v>
      </c>
      <c r="M33" s="258"/>
      <c r="N33" s="258"/>
      <c r="O33" s="129"/>
      <c r="P33" s="128"/>
      <c r="Q33" s="144"/>
      <c r="R33" s="144"/>
      <c r="S33" s="144"/>
      <c r="T33" s="144"/>
      <c r="U33" s="144"/>
      <c r="V33" s="144"/>
      <c r="W33" s="144"/>
      <c r="X33" s="144"/>
      <c r="Y33" s="144"/>
      <c r="Z33" s="115"/>
      <c r="AA33" s="5"/>
    </row>
    <row r="34" spans="1:27" ht="15" customHeight="1">
      <c r="A34" s="5"/>
      <c r="B34" s="151"/>
      <c r="C34" s="17"/>
      <c r="D34" s="134">
        <v>24</v>
      </c>
      <c r="E34" s="144"/>
      <c r="F34" s="144"/>
      <c r="G34" s="144"/>
      <c r="H34" s="144"/>
      <c r="I34" s="144"/>
      <c r="J34" s="144"/>
      <c r="K34" s="130"/>
      <c r="L34" s="131">
        <f t="shared" si="0"/>
        <v>0</v>
      </c>
      <c r="M34" s="258"/>
      <c r="N34" s="258"/>
      <c r="O34" s="129"/>
      <c r="P34" s="128"/>
      <c r="Q34" s="144"/>
      <c r="R34" s="144"/>
      <c r="S34" s="144"/>
      <c r="T34" s="144"/>
      <c r="U34" s="144"/>
      <c r="V34" s="144"/>
      <c r="W34" s="144"/>
      <c r="X34" s="144"/>
      <c r="Y34" s="144"/>
      <c r="Z34" s="115"/>
      <c r="AA34" s="5"/>
    </row>
    <row r="35" spans="1:27" ht="15" customHeight="1">
      <c r="A35" s="5"/>
      <c r="B35" s="151"/>
      <c r="C35" s="17"/>
      <c r="D35" s="134">
        <v>25</v>
      </c>
      <c r="E35" s="144"/>
      <c r="F35" s="144"/>
      <c r="G35" s="144"/>
      <c r="H35" s="144"/>
      <c r="I35" s="144"/>
      <c r="J35" s="144"/>
      <c r="K35" s="130"/>
      <c r="L35" s="131">
        <f t="shared" si="0"/>
        <v>0</v>
      </c>
      <c r="M35" s="258"/>
      <c r="N35" s="258"/>
      <c r="O35" s="129"/>
      <c r="P35" s="128"/>
      <c r="Q35" s="144"/>
      <c r="R35" s="144"/>
      <c r="S35" s="144"/>
      <c r="T35" s="144"/>
      <c r="U35" s="144"/>
      <c r="V35" s="144"/>
      <c r="W35" s="144"/>
      <c r="X35" s="144"/>
      <c r="Y35" s="144"/>
      <c r="Z35" s="115"/>
      <c r="AA35" s="5"/>
    </row>
    <row r="36" spans="1:27" ht="15" customHeight="1">
      <c r="A36" s="5"/>
      <c r="B36" s="151"/>
      <c r="C36" s="17"/>
      <c r="D36" s="134">
        <v>26</v>
      </c>
      <c r="E36" s="144"/>
      <c r="F36" s="144"/>
      <c r="G36" s="144"/>
      <c r="H36" s="144"/>
      <c r="I36" s="144"/>
      <c r="J36" s="144"/>
      <c r="K36" s="130"/>
      <c r="L36" s="131">
        <f t="shared" si="0"/>
        <v>0</v>
      </c>
      <c r="M36" s="258"/>
      <c r="N36" s="258"/>
      <c r="O36" s="129"/>
      <c r="P36" s="128"/>
      <c r="Q36" s="144"/>
      <c r="R36" s="144"/>
      <c r="S36" s="144"/>
      <c r="T36" s="144"/>
      <c r="U36" s="144"/>
      <c r="V36" s="144"/>
      <c r="W36" s="144"/>
      <c r="X36" s="144"/>
      <c r="Y36" s="144"/>
      <c r="Z36" s="115"/>
      <c r="AA36" s="5"/>
    </row>
    <row r="37" spans="1:27" ht="15" customHeight="1">
      <c r="A37" s="5"/>
      <c r="B37" s="151"/>
      <c r="C37" s="17"/>
      <c r="D37" s="134">
        <v>27</v>
      </c>
      <c r="E37" s="144"/>
      <c r="F37" s="144"/>
      <c r="G37" s="144"/>
      <c r="H37" s="144"/>
      <c r="I37" s="144"/>
      <c r="J37" s="144"/>
      <c r="K37" s="130"/>
      <c r="L37" s="131">
        <f t="shared" si="0"/>
        <v>0</v>
      </c>
      <c r="M37" s="258"/>
      <c r="N37" s="258"/>
      <c r="O37" s="129"/>
      <c r="P37" s="128"/>
      <c r="Q37" s="144"/>
      <c r="R37" s="144"/>
      <c r="S37" s="144"/>
      <c r="T37" s="144"/>
      <c r="U37" s="144"/>
      <c r="V37" s="144"/>
      <c r="W37" s="144"/>
      <c r="X37" s="144"/>
      <c r="Y37" s="144"/>
      <c r="Z37" s="115"/>
      <c r="AA37" s="5"/>
    </row>
    <row r="38" spans="1:27" ht="15" customHeight="1">
      <c r="A38" s="5"/>
      <c r="B38" s="151"/>
      <c r="C38" s="17"/>
      <c r="D38" s="134">
        <v>28</v>
      </c>
      <c r="E38" s="144"/>
      <c r="F38" s="144"/>
      <c r="G38" s="144"/>
      <c r="H38" s="144"/>
      <c r="I38" s="144"/>
      <c r="J38" s="144"/>
      <c r="K38" s="130"/>
      <c r="L38" s="131">
        <f t="shared" si="0"/>
        <v>0</v>
      </c>
      <c r="M38" s="258"/>
      <c r="N38" s="258"/>
      <c r="O38" s="129"/>
      <c r="P38" s="128"/>
      <c r="Q38" s="144"/>
      <c r="R38" s="144"/>
      <c r="S38" s="144"/>
      <c r="T38" s="144"/>
      <c r="U38" s="144"/>
      <c r="V38" s="144"/>
      <c r="W38" s="144"/>
      <c r="X38" s="144"/>
      <c r="Y38" s="144"/>
      <c r="Z38" s="115"/>
      <c r="AA38" s="5"/>
    </row>
    <row r="39" spans="1:27" ht="15" customHeight="1">
      <c r="A39" s="5"/>
      <c r="B39" s="151"/>
      <c r="C39" s="17"/>
      <c r="D39" s="134">
        <v>29</v>
      </c>
      <c r="E39" s="144"/>
      <c r="F39" s="144"/>
      <c r="G39" s="144"/>
      <c r="H39" s="144"/>
      <c r="I39" s="144"/>
      <c r="J39" s="144"/>
      <c r="K39" s="130"/>
      <c r="L39" s="131">
        <f t="shared" si="0"/>
        <v>0</v>
      </c>
      <c r="M39" s="258"/>
      <c r="N39" s="258"/>
      <c r="O39" s="129"/>
      <c r="P39" s="128"/>
      <c r="Q39" s="144"/>
      <c r="R39" s="144"/>
      <c r="S39" s="144"/>
      <c r="T39" s="144"/>
      <c r="U39" s="144"/>
      <c r="V39" s="144"/>
      <c r="W39" s="144"/>
      <c r="X39" s="144"/>
      <c r="Y39" s="144"/>
      <c r="Z39" s="115"/>
      <c r="AA39" s="5"/>
    </row>
    <row r="40" spans="1:27" ht="15" customHeight="1">
      <c r="A40" s="5"/>
      <c r="B40" s="151"/>
      <c r="C40" s="17"/>
      <c r="D40" s="134">
        <v>30</v>
      </c>
      <c r="E40" s="144"/>
      <c r="F40" s="144"/>
      <c r="G40" s="144"/>
      <c r="H40" s="144"/>
      <c r="I40" s="144"/>
      <c r="J40" s="144"/>
      <c r="K40" s="130"/>
      <c r="L40" s="131">
        <f t="shared" si="0"/>
        <v>0</v>
      </c>
      <c r="M40" s="258"/>
      <c r="N40" s="258"/>
      <c r="O40" s="129"/>
      <c r="P40" s="128"/>
      <c r="Q40" s="144"/>
      <c r="R40" s="144"/>
      <c r="S40" s="144"/>
      <c r="T40" s="144"/>
      <c r="U40" s="144"/>
      <c r="V40" s="144"/>
      <c r="W40" s="144"/>
      <c r="X40" s="144"/>
      <c r="Y40" s="144"/>
      <c r="Z40" s="115"/>
      <c r="AA40" s="5"/>
    </row>
    <row r="41" spans="1:27" ht="15" customHeight="1">
      <c r="A41" s="5"/>
      <c r="B41" s="151"/>
      <c r="C41" s="17"/>
      <c r="D41" s="134">
        <v>31</v>
      </c>
      <c r="E41" s="144"/>
      <c r="F41" s="144"/>
      <c r="G41" s="144"/>
      <c r="H41" s="144"/>
      <c r="I41" s="144"/>
      <c r="J41" s="144"/>
      <c r="K41" s="130"/>
      <c r="L41" s="131">
        <f t="shared" si="0"/>
        <v>0</v>
      </c>
      <c r="M41" s="258"/>
      <c r="N41" s="258"/>
      <c r="O41" s="129"/>
      <c r="P41" s="128"/>
      <c r="Q41" s="144"/>
      <c r="R41" s="144"/>
      <c r="S41" s="144"/>
      <c r="T41" s="144"/>
      <c r="U41" s="144"/>
      <c r="V41" s="144"/>
      <c r="W41" s="144"/>
      <c r="X41" s="144"/>
      <c r="Y41" s="144"/>
      <c r="Z41" s="115"/>
      <c r="AA41" s="5"/>
    </row>
    <row r="42" spans="1:27" ht="15" customHeight="1">
      <c r="A42" s="5"/>
      <c r="B42" s="151"/>
      <c r="C42" s="17"/>
      <c r="D42" s="134">
        <v>32</v>
      </c>
      <c r="E42" s="144"/>
      <c r="F42" s="144"/>
      <c r="G42" s="144"/>
      <c r="H42" s="144"/>
      <c r="I42" s="144"/>
      <c r="J42" s="144"/>
      <c r="K42" s="130"/>
      <c r="L42" s="131">
        <f t="shared" si="0"/>
        <v>0</v>
      </c>
      <c r="M42" s="258"/>
      <c r="N42" s="258"/>
      <c r="O42" s="129"/>
      <c r="P42" s="128"/>
      <c r="Q42" s="144"/>
      <c r="R42" s="144"/>
      <c r="S42" s="144"/>
      <c r="T42" s="144"/>
      <c r="U42" s="144"/>
      <c r="V42" s="144"/>
      <c r="W42" s="144"/>
      <c r="X42" s="144"/>
      <c r="Y42" s="144"/>
      <c r="Z42" s="116"/>
      <c r="AA42" s="5"/>
    </row>
    <row r="43" spans="1:27" ht="15" customHeight="1">
      <c r="A43" s="5"/>
      <c r="B43" s="151"/>
      <c r="C43" s="17"/>
      <c r="D43" s="134">
        <v>33</v>
      </c>
      <c r="E43" s="144"/>
      <c r="F43" s="144"/>
      <c r="G43" s="144"/>
      <c r="H43" s="144"/>
      <c r="I43" s="144"/>
      <c r="J43" s="144"/>
      <c r="K43" s="130"/>
      <c r="L43" s="131">
        <f t="shared" si="0"/>
        <v>0</v>
      </c>
      <c r="M43" s="258"/>
      <c r="N43" s="258"/>
      <c r="O43" s="129"/>
      <c r="P43" s="128"/>
      <c r="Q43" s="144"/>
      <c r="R43" s="144"/>
      <c r="S43" s="144"/>
      <c r="T43" s="144"/>
      <c r="U43" s="144"/>
      <c r="V43" s="144"/>
      <c r="W43" s="144"/>
      <c r="X43" s="144"/>
      <c r="Y43" s="144"/>
      <c r="Z43" s="115"/>
      <c r="AA43" s="5"/>
    </row>
    <row r="44" spans="1:27" ht="15" customHeight="1">
      <c r="A44" s="5"/>
      <c r="B44" s="151"/>
      <c r="C44" s="17"/>
      <c r="D44" s="134">
        <v>34</v>
      </c>
      <c r="E44" s="144"/>
      <c r="F44" s="144"/>
      <c r="G44" s="144"/>
      <c r="H44" s="144"/>
      <c r="I44" s="144"/>
      <c r="J44" s="144"/>
      <c r="K44" s="130"/>
      <c r="L44" s="131">
        <f t="shared" si="0"/>
        <v>0</v>
      </c>
      <c r="M44" s="258"/>
      <c r="N44" s="258"/>
      <c r="O44" s="129"/>
      <c r="P44" s="128"/>
      <c r="Q44" s="144"/>
      <c r="R44" s="144"/>
      <c r="S44" s="144"/>
      <c r="T44" s="144"/>
      <c r="U44" s="144"/>
      <c r="V44" s="144"/>
      <c r="W44" s="144"/>
      <c r="X44" s="144"/>
      <c r="Y44" s="144"/>
      <c r="Z44" s="115"/>
      <c r="AA44" s="5"/>
    </row>
    <row r="45" spans="1:27" ht="15" customHeight="1">
      <c r="A45" s="5"/>
      <c r="B45" s="151"/>
      <c r="C45" s="17"/>
      <c r="D45" s="134">
        <v>35</v>
      </c>
      <c r="E45" s="144"/>
      <c r="F45" s="144"/>
      <c r="G45" s="144"/>
      <c r="H45" s="144"/>
      <c r="I45" s="144"/>
      <c r="J45" s="144"/>
      <c r="K45" s="130"/>
      <c r="L45" s="131">
        <f t="shared" si="0"/>
        <v>0</v>
      </c>
      <c r="M45" s="258"/>
      <c r="N45" s="258"/>
      <c r="O45" s="129"/>
      <c r="P45" s="128"/>
      <c r="Q45" s="144"/>
      <c r="R45" s="144"/>
      <c r="S45" s="144"/>
      <c r="T45" s="144"/>
      <c r="U45" s="144"/>
      <c r="V45" s="144"/>
      <c r="W45" s="144"/>
      <c r="X45" s="144"/>
      <c r="Y45" s="144"/>
      <c r="Z45" s="115"/>
      <c r="AA45" s="5"/>
    </row>
    <row r="46" spans="1:27" ht="13.5" thickBot="1">
      <c r="A46" s="5"/>
      <c r="B46" s="1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3"/>
      <c r="AA46" s="5"/>
    </row>
    <row r="47" spans="1:27" ht="13.5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">
      <c r="A48" s="5"/>
      <c r="B48" s="9" t="s">
        <v>466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207" t="s">
        <v>440</v>
      </c>
      <c r="V48" s="207"/>
      <c r="W48" s="207"/>
      <c r="X48" s="207"/>
      <c r="Y48" s="207"/>
      <c r="Z48" s="5"/>
      <c r="AA48" s="5"/>
    </row>
    <row r="49" spans="1:27" ht="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9.75" customHeight="1">
      <c r="A50" s="5"/>
      <c r="B50" s="205"/>
      <c r="C50" s="205"/>
      <c r="D50" s="205"/>
      <c r="E50" s="210"/>
      <c r="F50" s="101"/>
      <c r="G50" s="205"/>
      <c r="H50" s="205"/>
      <c r="I50" s="210"/>
      <c r="J50" s="205"/>
      <c r="K50" s="205"/>
      <c r="L50" s="210"/>
      <c r="M50" s="205"/>
      <c r="N50" s="205"/>
      <c r="O50" s="210"/>
      <c r="P50" s="205"/>
      <c r="Q50" s="205"/>
      <c r="R50" s="210"/>
      <c r="S50" s="5"/>
      <c r="T50" s="5"/>
      <c r="U50" s="5"/>
      <c r="V50" s="5"/>
      <c r="W50" s="5"/>
      <c r="X50" s="5"/>
      <c r="Y50" s="5"/>
      <c r="Z50" s="5"/>
      <c r="AA50" s="5"/>
    </row>
    <row r="51" spans="1:27" ht="13.5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3" customHeight="1" thickTop="1">
      <c r="A52" s="5"/>
      <c r="B52" s="150" t="s">
        <v>466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7"/>
      <c r="AA52" s="5"/>
    </row>
    <row r="53" spans="1:27" ht="15.75">
      <c r="A53" s="5"/>
      <c r="B53" s="151"/>
      <c r="C53" s="17"/>
      <c r="D53" s="17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1"/>
      <c r="Q53" s="231"/>
      <c r="R53" s="232"/>
      <c r="S53" s="232"/>
      <c r="T53" s="17"/>
      <c r="U53" s="17"/>
      <c r="V53" s="17"/>
      <c r="W53" s="17"/>
      <c r="X53" s="17"/>
      <c r="Y53" s="17"/>
      <c r="Z53" s="49"/>
      <c r="AA53" s="5"/>
    </row>
    <row r="54" spans="1:27" ht="3" customHeight="1">
      <c r="A54" s="5"/>
      <c r="B54" s="151"/>
      <c r="C54" s="17"/>
      <c r="D54" s="1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109"/>
      <c r="R54" s="110"/>
      <c r="S54" s="110"/>
      <c r="T54" s="17"/>
      <c r="U54" s="17"/>
      <c r="V54" s="17"/>
      <c r="W54" s="17"/>
      <c r="X54" s="17"/>
      <c r="Y54" s="17"/>
      <c r="Z54" s="49"/>
      <c r="AA54" s="5"/>
    </row>
    <row r="55" spans="1:27" ht="12.75">
      <c r="A55" s="5"/>
      <c r="B55" s="151"/>
      <c r="C55" s="17"/>
      <c r="D55" s="17"/>
      <c r="E55" s="214"/>
      <c r="F55" s="215"/>
      <c r="G55" s="216"/>
      <c r="H55" s="220" t="s">
        <v>2</v>
      </c>
      <c r="I55" s="221"/>
      <c r="J55" s="221"/>
      <c r="K55" s="221"/>
      <c r="L55" s="222"/>
      <c r="M55" s="214" t="s">
        <v>442</v>
      </c>
      <c r="N55" s="216"/>
      <c r="O55" s="118" t="s">
        <v>467</v>
      </c>
      <c r="P55" s="118" t="s">
        <v>3</v>
      </c>
      <c r="Q55" s="226" t="s">
        <v>449</v>
      </c>
      <c r="R55" s="226"/>
      <c r="S55" s="226"/>
      <c r="T55" s="226"/>
      <c r="U55" s="226"/>
      <c r="V55" s="226"/>
      <c r="W55" s="226"/>
      <c r="X55" s="226"/>
      <c r="Y55" s="227"/>
      <c r="Z55" s="49"/>
      <c r="AA55" s="5"/>
    </row>
    <row r="56" spans="1:27" ht="12.75">
      <c r="A56" s="5"/>
      <c r="B56" s="151"/>
      <c r="C56" s="17"/>
      <c r="D56" s="17"/>
      <c r="E56" s="217" t="s">
        <v>0</v>
      </c>
      <c r="F56" s="218"/>
      <c r="G56" s="219"/>
      <c r="H56" s="220" t="s">
        <v>17</v>
      </c>
      <c r="I56" s="221"/>
      <c r="J56" s="221"/>
      <c r="K56" s="111" t="s">
        <v>18</v>
      </c>
      <c r="L56" s="113" t="s">
        <v>19</v>
      </c>
      <c r="M56" s="217" t="s">
        <v>443</v>
      </c>
      <c r="N56" s="219"/>
      <c r="O56" s="119" t="s">
        <v>468</v>
      </c>
      <c r="P56" s="119" t="s">
        <v>469</v>
      </c>
      <c r="Q56" s="228"/>
      <c r="R56" s="228"/>
      <c r="S56" s="228"/>
      <c r="T56" s="228"/>
      <c r="U56" s="228"/>
      <c r="V56" s="228"/>
      <c r="W56" s="228"/>
      <c r="X56" s="228"/>
      <c r="Y56" s="229"/>
      <c r="Z56" s="49"/>
      <c r="AA56" s="5"/>
    </row>
    <row r="57" spans="1:27" ht="3" customHeight="1">
      <c r="A57" s="5"/>
      <c r="B57" s="15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49"/>
      <c r="AA57" s="5"/>
    </row>
    <row r="58" spans="1:27" ht="12.75">
      <c r="A58" s="5"/>
      <c r="B58" s="151"/>
      <c r="C58" s="17"/>
      <c r="D58" s="134">
        <v>36</v>
      </c>
      <c r="E58" s="144"/>
      <c r="F58" s="144"/>
      <c r="G58" s="144"/>
      <c r="H58" s="144"/>
      <c r="I58" s="144"/>
      <c r="J58" s="144"/>
      <c r="K58" s="130"/>
      <c r="L58" s="131">
        <f aca="true" t="shared" si="1" ref="L58:L87">IF(K58="",0,YEAR(K58))</f>
        <v>0</v>
      </c>
      <c r="M58" s="258"/>
      <c r="N58" s="258"/>
      <c r="O58" s="129"/>
      <c r="P58" s="128"/>
      <c r="Q58" s="144"/>
      <c r="R58" s="144"/>
      <c r="S58" s="144"/>
      <c r="T58" s="144"/>
      <c r="U58" s="144"/>
      <c r="V58" s="144"/>
      <c r="W58" s="144"/>
      <c r="X58" s="144"/>
      <c r="Y58" s="144"/>
      <c r="Z58" s="115"/>
      <c r="AA58" s="5"/>
    </row>
    <row r="59" spans="1:27" ht="12.75">
      <c r="A59" s="5"/>
      <c r="B59" s="151"/>
      <c r="C59" s="17"/>
      <c r="D59" s="134">
        <v>37</v>
      </c>
      <c r="E59" s="144"/>
      <c r="F59" s="144"/>
      <c r="G59" s="144"/>
      <c r="H59" s="144"/>
      <c r="I59" s="144"/>
      <c r="J59" s="144"/>
      <c r="K59" s="130"/>
      <c r="L59" s="131">
        <f t="shared" si="1"/>
        <v>0</v>
      </c>
      <c r="M59" s="258"/>
      <c r="N59" s="258"/>
      <c r="O59" s="129"/>
      <c r="P59" s="128"/>
      <c r="Q59" s="144"/>
      <c r="R59" s="144"/>
      <c r="S59" s="144"/>
      <c r="T59" s="144"/>
      <c r="U59" s="144"/>
      <c r="V59" s="144"/>
      <c r="W59" s="144"/>
      <c r="X59" s="144"/>
      <c r="Y59" s="144"/>
      <c r="Z59" s="115"/>
      <c r="AA59" s="5"/>
    </row>
    <row r="60" spans="1:27" ht="12.75">
      <c r="A60" s="5"/>
      <c r="B60" s="151"/>
      <c r="C60" s="17"/>
      <c r="D60" s="134">
        <v>38</v>
      </c>
      <c r="E60" s="144"/>
      <c r="F60" s="144"/>
      <c r="G60" s="144"/>
      <c r="H60" s="144"/>
      <c r="I60" s="144"/>
      <c r="J60" s="144"/>
      <c r="K60" s="130"/>
      <c r="L60" s="131">
        <f t="shared" si="1"/>
        <v>0</v>
      </c>
      <c r="M60" s="258"/>
      <c r="N60" s="258"/>
      <c r="O60" s="129"/>
      <c r="P60" s="128"/>
      <c r="Q60" s="144"/>
      <c r="R60" s="144"/>
      <c r="S60" s="144"/>
      <c r="T60" s="144"/>
      <c r="U60" s="144"/>
      <c r="V60" s="144"/>
      <c r="W60" s="144"/>
      <c r="X60" s="144"/>
      <c r="Y60" s="144"/>
      <c r="Z60" s="115"/>
      <c r="AA60" s="5"/>
    </row>
    <row r="61" spans="1:27" ht="12.75">
      <c r="A61" s="5"/>
      <c r="B61" s="151"/>
      <c r="C61" s="17"/>
      <c r="D61" s="134">
        <v>39</v>
      </c>
      <c r="E61" s="144"/>
      <c r="F61" s="144"/>
      <c r="G61" s="144"/>
      <c r="H61" s="144"/>
      <c r="I61" s="144"/>
      <c r="J61" s="144"/>
      <c r="K61" s="130"/>
      <c r="L61" s="131">
        <f t="shared" si="1"/>
        <v>0</v>
      </c>
      <c r="M61" s="258"/>
      <c r="N61" s="258"/>
      <c r="O61" s="129"/>
      <c r="P61" s="128"/>
      <c r="Q61" s="144"/>
      <c r="R61" s="144"/>
      <c r="S61" s="144"/>
      <c r="T61" s="144"/>
      <c r="U61" s="144"/>
      <c r="V61" s="144"/>
      <c r="W61" s="144"/>
      <c r="X61" s="144"/>
      <c r="Y61" s="144"/>
      <c r="Z61" s="115"/>
      <c r="AA61" s="5"/>
    </row>
    <row r="62" spans="1:27" ht="12.75">
      <c r="A62" s="5"/>
      <c r="B62" s="151"/>
      <c r="C62" s="17"/>
      <c r="D62" s="134">
        <v>40</v>
      </c>
      <c r="E62" s="144"/>
      <c r="F62" s="144"/>
      <c r="G62" s="144"/>
      <c r="H62" s="144"/>
      <c r="I62" s="144"/>
      <c r="J62" s="144"/>
      <c r="K62" s="130"/>
      <c r="L62" s="131">
        <f t="shared" si="1"/>
        <v>0</v>
      </c>
      <c r="M62" s="258"/>
      <c r="N62" s="258"/>
      <c r="O62" s="129"/>
      <c r="P62" s="128"/>
      <c r="Q62" s="144"/>
      <c r="R62" s="144"/>
      <c r="S62" s="144"/>
      <c r="T62" s="144"/>
      <c r="U62" s="144"/>
      <c r="V62" s="144"/>
      <c r="W62" s="144"/>
      <c r="X62" s="144"/>
      <c r="Y62" s="144"/>
      <c r="Z62" s="115"/>
      <c r="AA62" s="5"/>
    </row>
    <row r="63" spans="1:27" ht="12.75">
      <c r="A63" s="5"/>
      <c r="B63" s="151"/>
      <c r="C63" s="17"/>
      <c r="D63" s="134">
        <v>41</v>
      </c>
      <c r="E63" s="144"/>
      <c r="F63" s="144"/>
      <c r="G63" s="144"/>
      <c r="H63" s="144"/>
      <c r="I63" s="144"/>
      <c r="J63" s="144"/>
      <c r="K63" s="130"/>
      <c r="L63" s="131">
        <f t="shared" si="1"/>
        <v>0</v>
      </c>
      <c r="M63" s="258"/>
      <c r="N63" s="258"/>
      <c r="O63" s="129"/>
      <c r="P63" s="128"/>
      <c r="Q63" s="144"/>
      <c r="R63" s="144"/>
      <c r="S63" s="144"/>
      <c r="T63" s="144"/>
      <c r="U63" s="144"/>
      <c r="V63" s="144"/>
      <c r="W63" s="144"/>
      <c r="X63" s="144"/>
      <c r="Y63" s="144"/>
      <c r="Z63" s="115"/>
      <c r="AA63" s="5"/>
    </row>
    <row r="64" spans="1:27" ht="12.75">
      <c r="A64" s="5"/>
      <c r="B64" s="151"/>
      <c r="C64" s="17"/>
      <c r="D64" s="134">
        <v>42</v>
      </c>
      <c r="E64" s="144"/>
      <c r="F64" s="144"/>
      <c r="G64" s="144"/>
      <c r="H64" s="144"/>
      <c r="I64" s="144"/>
      <c r="J64" s="144"/>
      <c r="K64" s="130"/>
      <c r="L64" s="131">
        <f t="shared" si="1"/>
        <v>0</v>
      </c>
      <c r="M64" s="258"/>
      <c r="N64" s="258"/>
      <c r="O64" s="129"/>
      <c r="P64" s="128"/>
      <c r="Q64" s="144"/>
      <c r="R64" s="144"/>
      <c r="S64" s="144"/>
      <c r="T64" s="144"/>
      <c r="U64" s="144"/>
      <c r="V64" s="144"/>
      <c r="W64" s="144"/>
      <c r="X64" s="144"/>
      <c r="Y64" s="144"/>
      <c r="Z64" s="115"/>
      <c r="AA64" s="5"/>
    </row>
    <row r="65" spans="1:27" ht="12.75">
      <c r="A65" s="5"/>
      <c r="B65" s="151"/>
      <c r="C65" s="17"/>
      <c r="D65" s="134">
        <v>43</v>
      </c>
      <c r="E65" s="144"/>
      <c r="F65" s="144"/>
      <c r="G65" s="144"/>
      <c r="H65" s="144"/>
      <c r="I65" s="144"/>
      <c r="J65" s="144"/>
      <c r="K65" s="130"/>
      <c r="L65" s="131">
        <f t="shared" si="1"/>
        <v>0</v>
      </c>
      <c r="M65" s="258"/>
      <c r="N65" s="258"/>
      <c r="O65" s="129"/>
      <c r="P65" s="128"/>
      <c r="Q65" s="144"/>
      <c r="R65" s="144"/>
      <c r="S65" s="144"/>
      <c r="T65" s="144"/>
      <c r="U65" s="144"/>
      <c r="V65" s="144"/>
      <c r="W65" s="144"/>
      <c r="X65" s="144"/>
      <c r="Y65" s="144"/>
      <c r="Z65" s="115"/>
      <c r="AA65" s="5"/>
    </row>
    <row r="66" spans="1:27" ht="12.75">
      <c r="A66" s="5"/>
      <c r="B66" s="151"/>
      <c r="C66" s="17"/>
      <c r="D66" s="134">
        <v>44</v>
      </c>
      <c r="E66" s="144"/>
      <c r="F66" s="144"/>
      <c r="G66" s="144"/>
      <c r="H66" s="144"/>
      <c r="I66" s="144"/>
      <c r="J66" s="144"/>
      <c r="K66" s="130"/>
      <c r="L66" s="131">
        <f t="shared" si="1"/>
        <v>0</v>
      </c>
      <c r="M66" s="258"/>
      <c r="N66" s="258"/>
      <c r="O66" s="129"/>
      <c r="P66" s="128"/>
      <c r="Q66" s="144"/>
      <c r="R66" s="144"/>
      <c r="S66" s="144"/>
      <c r="T66" s="144"/>
      <c r="U66" s="144"/>
      <c r="V66" s="144"/>
      <c r="W66" s="144"/>
      <c r="X66" s="144"/>
      <c r="Y66" s="144"/>
      <c r="Z66" s="115"/>
      <c r="AA66" s="5"/>
    </row>
    <row r="67" spans="1:27" ht="12.75">
      <c r="A67" s="5"/>
      <c r="B67" s="151"/>
      <c r="C67" s="17"/>
      <c r="D67" s="134">
        <v>45</v>
      </c>
      <c r="E67" s="144"/>
      <c r="F67" s="144"/>
      <c r="G67" s="144"/>
      <c r="H67" s="144"/>
      <c r="I67" s="144"/>
      <c r="J67" s="144"/>
      <c r="K67" s="130"/>
      <c r="L67" s="131">
        <f t="shared" si="1"/>
        <v>0</v>
      </c>
      <c r="M67" s="258"/>
      <c r="N67" s="258"/>
      <c r="O67" s="129"/>
      <c r="P67" s="128"/>
      <c r="Q67" s="144"/>
      <c r="R67" s="144"/>
      <c r="S67" s="144"/>
      <c r="T67" s="144"/>
      <c r="U67" s="144"/>
      <c r="V67" s="144"/>
      <c r="W67" s="144"/>
      <c r="X67" s="144"/>
      <c r="Y67" s="144"/>
      <c r="Z67" s="115"/>
      <c r="AA67" s="5"/>
    </row>
    <row r="68" spans="1:27" ht="12.75">
      <c r="A68" s="5"/>
      <c r="B68" s="151"/>
      <c r="C68" s="17"/>
      <c r="D68" s="134">
        <v>46</v>
      </c>
      <c r="E68" s="144"/>
      <c r="F68" s="144"/>
      <c r="G68" s="144"/>
      <c r="H68" s="144"/>
      <c r="I68" s="144"/>
      <c r="J68" s="144"/>
      <c r="K68" s="130"/>
      <c r="L68" s="131">
        <f t="shared" si="1"/>
        <v>0</v>
      </c>
      <c r="M68" s="258"/>
      <c r="N68" s="258"/>
      <c r="O68" s="129"/>
      <c r="P68" s="128"/>
      <c r="Q68" s="144"/>
      <c r="R68" s="144"/>
      <c r="S68" s="144"/>
      <c r="T68" s="144"/>
      <c r="U68" s="144"/>
      <c r="V68" s="144"/>
      <c r="W68" s="144"/>
      <c r="X68" s="144"/>
      <c r="Y68" s="144"/>
      <c r="Z68" s="115"/>
      <c r="AA68" s="5"/>
    </row>
    <row r="69" spans="1:27" ht="12.75">
      <c r="A69" s="5"/>
      <c r="B69" s="151"/>
      <c r="C69" s="17"/>
      <c r="D69" s="134">
        <v>47</v>
      </c>
      <c r="E69" s="144"/>
      <c r="F69" s="144"/>
      <c r="G69" s="144"/>
      <c r="H69" s="144"/>
      <c r="I69" s="144"/>
      <c r="J69" s="144"/>
      <c r="K69" s="130"/>
      <c r="L69" s="131">
        <f t="shared" si="1"/>
        <v>0</v>
      </c>
      <c r="M69" s="258"/>
      <c r="N69" s="258"/>
      <c r="O69" s="129"/>
      <c r="P69" s="128"/>
      <c r="Q69" s="144"/>
      <c r="R69" s="144"/>
      <c r="S69" s="144"/>
      <c r="T69" s="144"/>
      <c r="U69" s="144"/>
      <c r="V69" s="144"/>
      <c r="W69" s="144"/>
      <c r="X69" s="144"/>
      <c r="Y69" s="144"/>
      <c r="Z69" s="115"/>
      <c r="AA69" s="5"/>
    </row>
    <row r="70" spans="1:27" ht="12.75">
      <c r="A70" s="5"/>
      <c r="B70" s="151"/>
      <c r="C70" s="17"/>
      <c r="D70" s="134">
        <v>48</v>
      </c>
      <c r="E70" s="144"/>
      <c r="F70" s="144"/>
      <c r="G70" s="144"/>
      <c r="H70" s="144"/>
      <c r="I70" s="144"/>
      <c r="J70" s="144"/>
      <c r="K70" s="130"/>
      <c r="L70" s="131">
        <f t="shared" si="1"/>
        <v>0</v>
      </c>
      <c r="M70" s="258"/>
      <c r="N70" s="258"/>
      <c r="O70" s="129"/>
      <c r="P70" s="128"/>
      <c r="Q70" s="144"/>
      <c r="R70" s="144"/>
      <c r="S70" s="144"/>
      <c r="T70" s="144"/>
      <c r="U70" s="144"/>
      <c r="V70" s="144"/>
      <c r="W70" s="144"/>
      <c r="X70" s="144"/>
      <c r="Y70" s="144"/>
      <c r="Z70" s="115"/>
      <c r="AA70" s="5"/>
    </row>
    <row r="71" spans="1:27" ht="12.75">
      <c r="A71" s="5"/>
      <c r="B71" s="151"/>
      <c r="C71" s="17"/>
      <c r="D71" s="134">
        <v>49</v>
      </c>
      <c r="E71" s="144"/>
      <c r="F71" s="144"/>
      <c r="G71" s="144"/>
      <c r="H71" s="144"/>
      <c r="I71" s="144"/>
      <c r="J71" s="144"/>
      <c r="K71" s="130"/>
      <c r="L71" s="131">
        <f t="shared" si="1"/>
        <v>0</v>
      </c>
      <c r="M71" s="258"/>
      <c r="N71" s="258"/>
      <c r="O71" s="129"/>
      <c r="P71" s="128"/>
      <c r="Q71" s="144"/>
      <c r="R71" s="144"/>
      <c r="S71" s="144"/>
      <c r="T71" s="144"/>
      <c r="U71" s="144"/>
      <c r="V71" s="144"/>
      <c r="W71" s="144"/>
      <c r="X71" s="144"/>
      <c r="Y71" s="144"/>
      <c r="Z71" s="115"/>
      <c r="AA71" s="5"/>
    </row>
    <row r="72" spans="1:27" ht="12.75">
      <c r="A72" s="5"/>
      <c r="B72" s="151"/>
      <c r="C72" s="17"/>
      <c r="D72" s="134">
        <v>50</v>
      </c>
      <c r="E72" s="144"/>
      <c r="F72" s="144"/>
      <c r="G72" s="144"/>
      <c r="H72" s="144"/>
      <c r="I72" s="144"/>
      <c r="J72" s="144"/>
      <c r="K72" s="130"/>
      <c r="L72" s="131">
        <f t="shared" si="1"/>
        <v>0</v>
      </c>
      <c r="M72" s="258"/>
      <c r="N72" s="258"/>
      <c r="O72" s="129"/>
      <c r="P72" s="128"/>
      <c r="Q72" s="144"/>
      <c r="R72" s="144"/>
      <c r="S72" s="144"/>
      <c r="T72" s="144"/>
      <c r="U72" s="144"/>
      <c r="V72" s="144"/>
      <c r="W72" s="144"/>
      <c r="X72" s="144"/>
      <c r="Y72" s="144"/>
      <c r="Z72" s="115"/>
      <c r="AA72" s="5"/>
    </row>
    <row r="73" spans="1:27" ht="12.75">
      <c r="A73" s="5"/>
      <c r="B73" s="151"/>
      <c r="C73" s="17"/>
      <c r="D73" s="134">
        <v>51</v>
      </c>
      <c r="E73" s="144"/>
      <c r="F73" s="144"/>
      <c r="G73" s="144"/>
      <c r="H73" s="144"/>
      <c r="I73" s="144"/>
      <c r="J73" s="144"/>
      <c r="K73" s="130"/>
      <c r="L73" s="131">
        <f t="shared" si="1"/>
        <v>0</v>
      </c>
      <c r="M73" s="258"/>
      <c r="N73" s="258"/>
      <c r="O73" s="129"/>
      <c r="P73" s="128"/>
      <c r="Q73" s="144"/>
      <c r="R73" s="144"/>
      <c r="S73" s="144"/>
      <c r="T73" s="144"/>
      <c r="U73" s="144"/>
      <c r="V73" s="144"/>
      <c r="W73" s="144"/>
      <c r="X73" s="144"/>
      <c r="Y73" s="144"/>
      <c r="Z73" s="115"/>
      <c r="AA73" s="5"/>
    </row>
    <row r="74" spans="1:27" ht="12.75">
      <c r="A74" s="5"/>
      <c r="B74" s="151"/>
      <c r="C74" s="17"/>
      <c r="D74" s="134">
        <v>52</v>
      </c>
      <c r="E74" s="144"/>
      <c r="F74" s="144"/>
      <c r="G74" s="144"/>
      <c r="H74" s="144"/>
      <c r="I74" s="144"/>
      <c r="J74" s="144"/>
      <c r="K74" s="130"/>
      <c r="L74" s="131">
        <f t="shared" si="1"/>
        <v>0</v>
      </c>
      <c r="M74" s="258"/>
      <c r="N74" s="258"/>
      <c r="O74" s="129"/>
      <c r="P74" s="128"/>
      <c r="Q74" s="144"/>
      <c r="R74" s="144"/>
      <c r="S74" s="144"/>
      <c r="T74" s="144"/>
      <c r="U74" s="144"/>
      <c r="V74" s="144"/>
      <c r="W74" s="144"/>
      <c r="X74" s="144"/>
      <c r="Y74" s="144"/>
      <c r="Z74" s="115"/>
      <c r="AA74" s="5"/>
    </row>
    <row r="75" spans="1:27" ht="12.75">
      <c r="A75" s="5"/>
      <c r="B75" s="151"/>
      <c r="C75" s="17"/>
      <c r="D75" s="134">
        <v>53</v>
      </c>
      <c r="E75" s="144"/>
      <c r="F75" s="144"/>
      <c r="G75" s="144"/>
      <c r="H75" s="144"/>
      <c r="I75" s="144"/>
      <c r="J75" s="144"/>
      <c r="K75" s="130"/>
      <c r="L75" s="131">
        <f t="shared" si="1"/>
        <v>0</v>
      </c>
      <c r="M75" s="258"/>
      <c r="N75" s="258"/>
      <c r="O75" s="129"/>
      <c r="P75" s="128"/>
      <c r="Q75" s="144"/>
      <c r="R75" s="144"/>
      <c r="S75" s="144"/>
      <c r="T75" s="144"/>
      <c r="U75" s="144"/>
      <c r="V75" s="144"/>
      <c r="W75" s="144"/>
      <c r="X75" s="144"/>
      <c r="Y75" s="144"/>
      <c r="Z75" s="115"/>
      <c r="AA75" s="5"/>
    </row>
    <row r="76" spans="1:27" ht="12.75">
      <c r="A76" s="5"/>
      <c r="B76" s="151"/>
      <c r="C76" s="17"/>
      <c r="D76" s="134">
        <v>54</v>
      </c>
      <c r="E76" s="144"/>
      <c r="F76" s="144"/>
      <c r="G76" s="144"/>
      <c r="H76" s="144"/>
      <c r="I76" s="144"/>
      <c r="J76" s="144"/>
      <c r="K76" s="130"/>
      <c r="L76" s="131">
        <f t="shared" si="1"/>
        <v>0</v>
      </c>
      <c r="M76" s="258"/>
      <c r="N76" s="258"/>
      <c r="O76" s="129"/>
      <c r="P76" s="128"/>
      <c r="Q76" s="144"/>
      <c r="R76" s="144"/>
      <c r="S76" s="144"/>
      <c r="T76" s="144"/>
      <c r="U76" s="144"/>
      <c r="V76" s="144"/>
      <c r="W76" s="144"/>
      <c r="X76" s="144"/>
      <c r="Y76" s="144"/>
      <c r="Z76" s="115"/>
      <c r="AA76" s="5"/>
    </row>
    <row r="77" spans="1:27" ht="12.75">
      <c r="A77" s="5"/>
      <c r="B77" s="151"/>
      <c r="C77" s="17"/>
      <c r="D77" s="134">
        <v>55</v>
      </c>
      <c r="E77" s="144"/>
      <c r="F77" s="144"/>
      <c r="G77" s="144"/>
      <c r="H77" s="144"/>
      <c r="I77" s="144"/>
      <c r="J77" s="144"/>
      <c r="K77" s="130"/>
      <c r="L77" s="131">
        <f t="shared" si="1"/>
        <v>0</v>
      </c>
      <c r="M77" s="258"/>
      <c r="N77" s="258"/>
      <c r="O77" s="129"/>
      <c r="P77" s="128"/>
      <c r="Q77" s="144"/>
      <c r="R77" s="144"/>
      <c r="S77" s="144"/>
      <c r="T77" s="144"/>
      <c r="U77" s="144"/>
      <c r="V77" s="144"/>
      <c r="W77" s="144"/>
      <c r="X77" s="144"/>
      <c r="Y77" s="144"/>
      <c r="Z77" s="115"/>
      <c r="AA77" s="5"/>
    </row>
    <row r="78" spans="1:27" ht="12.75">
      <c r="A78" s="5"/>
      <c r="B78" s="151"/>
      <c r="C78" s="17"/>
      <c r="D78" s="134">
        <v>56</v>
      </c>
      <c r="E78" s="144"/>
      <c r="F78" s="144"/>
      <c r="G78" s="144"/>
      <c r="H78" s="144"/>
      <c r="I78" s="144"/>
      <c r="J78" s="144"/>
      <c r="K78" s="130"/>
      <c r="L78" s="131">
        <f t="shared" si="1"/>
        <v>0</v>
      </c>
      <c r="M78" s="258"/>
      <c r="N78" s="258"/>
      <c r="O78" s="129"/>
      <c r="P78" s="128"/>
      <c r="Q78" s="144"/>
      <c r="R78" s="144"/>
      <c r="S78" s="144"/>
      <c r="T78" s="144"/>
      <c r="U78" s="144"/>
      <c r="V78" s="144"/>
      <c r="W78" s="144"/>
      <c r="X78" s="144"/>
      <c r="Y78" s="144"/>
      <c r="Z78" s="115"/>
      <c r="AA78" s="5"/>
    </row>
    <row r="79" spans="1:27" ht="12.75">
      <c r="A79" s="5"/>
      <c r="B79" s="151"/>
      <c r="C79" s="17"/>
      <c r="D79" s="134">
        <v>57</v>
      </c>
      <c r="E79" s="144"/>
      <c r="F79" s="144"/>
      <c r="G79" s="144"/>
      <c r="H79" s="144"/>
      <c r="I79" s="144"/>
      <c r="J79" s="144"/>
      <c r="K79" s="130"/>
      <c r="L79" s="131">
        <f t="shared" si="1"/>
        <v>0</v>
      </c>
      <c r="M79" s="258"/>
      <c r="N79" s="258"/>
      <c r="O79" s="129"/>
      <c r="P79" s="128"/>
      <c r="Q79" s="144"/>
      <c r="R79" s="144"/>
      <c r="S79" s="144"/>
      <c r="T79" s="144"/>
      <c r="U79" s="144"/>
      <c r="V79" s="144"/>
      <c r="W79" s="144"/>
      <c r="X79" s="144"/>
      <c r="Y79" s="144"/>
      <c r="Z79" s="115"/>
      <c r="AA79" s="5"/>
    </row>
    <row r="80" spans="1:27" ht="12.75">
      <c r="A80" s="5"/>
      <c r="B80" s="151"/>
      <c r="C80" s="17"/>
      <c r="D80" s="134">
        <v>58</v>
      </c>
      <c r="E80" s="144"/>
      <c r="F80" s="144"/>
      <c r="G80" s="144"/>
      <c r="H80" s="144"/>
      <c r="I80" s="144"/>
      <c r="J80" s="144"/>
      <c r="K80" s="130"/>
      <c r="L80" s="131">
        <f t="shared" si="1"/>
        <v>0</v>
      </c>
      <c r="M80" s="258"/>
      <c r="N80" s="258"/>
      <c r="O80" s="129"/>
      <c r="P80" s="128"/>
      <c r="Q80" s="144"/>
      <c r="R80" s="144"/>
      <c r="S80" s="144"/>
      <c r="T80" s="144"/>
      <c r="U80" s="144"/>
      <c r="V80" s="144"/>
      <c r="W80" s="144"/>
      <c r="X80" s="144"/>
      <c r="Y80" s="144"/>
      <c r="Z80" s="115"/>
      <c r="AA80" s="5"/>
    </row>
    <row r="81" spans="1:27" ht="12.75">
      <c r="A81" s="5"/>
      <c r="B81" s="151"/>
      <c r="C81" s="17"/>
      <c r="D81" s="134">
        <v>59</v>
      </c>
      <c r="E81" s="144"/>
      <c r="F81" s="144"/>
      <c r="G81" s="144"/>
      <c r="H81" s="144"/>
      <c r="I81" s="144"/>
      <c r="J81" s="144"/>
      <c r="K81" s="130"/>
      <c r="L81" s="131">
        <f t="shared" si="1"/>
        <v>0</v>
      </c>
      <c r="M81" s="258"/>
      <c r="N81" s="258"/>
      <c r="O81" s="129"/>
      <c r="P81" s="128"/>
      <c r="Q81" s="144"/>
      <c r="R81" s="144"/>
      <c r="S81" s="144"/>
      <c r="T81" s="144"/>
      <c r="U81" s="144"/>
      <c r="V81" s="144"/>
      <c r="W81" s="144"/>
      <c r="X81" s="144"/>
      <c r="Y81" s="144"/>
      <c r="Z81" s="115"/>
      <c r="AA81" s="5"/>
    </row>
    <row r="82" spans="1:27" ht="12.75">
      <c r="A82" s="5"/>
      <c r="B82" s="151"/>
      <c r="C82" s="17"/>
      <c r="D82" s="134">
        <v>60</v>
      </c>
      <c r="E82" s="144"/>
      <c r="F82" s="144"/>
      <c r="G82" s="144"/>
      <c r="H82" s="144"/>
      <c r="I82" s="144"/>
      <c r="J82" s="144"/>
      <c r="K82" s="130"/>
      <c r="L82" s="131">
        <f t="shared" si="1"/>
        <v>0</v>
      </c>
      <c r="M82" s="258"/>
      <c r="N82" s="258"/>
      <c r="O82" s="129"/>
      <c r="P82" s="128"/>
      <c r="Q82" s="144"/>
      <c r="R82" s="144"/>
      <c r="S82" s="144"/>
      <c r="T82" s="144"/>
      <c r="U82" s="144"/>
      <c r="V82" s="144"/>
      <c r="W82" s="144"/>
      <c r="X82" s="144"/>
      <c r="Y82" s="144"/>
      <c r="Z82" s="115"/>
      <c r="AA82" s="5"/>
    </row>
    <row r="83" spans="1:27" ht="12.75">
      <c r="A83" s="5"/>
      <c r="B83" s="151"/>
      <c r="C83" s="17"/>
      <c r="D83" s="134">
        <v>61</v>
      </c>
      <c r="E83" s="144"/>
      <c r="F83" s="144"/>
      <c r="G83" s="144"/>
      <c r="H83" s="144"/>
      <c r="I83" s="144"/>
      <c r="J83" s="144"/>
      <c r="K83" s="130"/>
      <c r="L83" s="131">
        <f t="shared" si="1"/>
        <v>0</v>
      </c>
      <c r="M83" s="258"/>
      <c r="N83" s="258"/>
      <c r="O83" s="129"/>
      <c r="P83" s="128"/>
      <c r="Q83" s="144"/>
      <c r="R83" s="144"/>
      <c r="S83" s="144"/>
      <c r="T83" s="144"/>
      <c r="U83" s="144"/>
      <c r="V83" s="144"/>
      <c r="W83" s="144"/>
      <c r="X83" s="144"/>
      <c r="Y83" s="144"/>
      <c r="Z83" s="115"/>
      <c r="AA83" s="5"/>
    </row>
    <row r="84" spans="1:27" ht="12.75">
      <c r="A84" s="5"/>
      <c r="B84" s="151"/>
      <c r="C84" s="17"/>
      <c r="D84" s="134">
        <v>62</v>
      </c>
      <c r="E84" s="144"/>
      <c r="F84" s="144"/>
      <c r="G84" s="144"/>
      <c r="H84" s="144"/>
      <c r="I84" s="144"/>
      <c r="J84" s="144"/>
      <c r="K84" s="130"/>
      <c r="L84" s="131">
        <f t="shared" si="1"/>
        <v>0</v>
      </c>
      <c r="M84" s="258"/>
      <c r="N84" s="258"/>
      <c r="O84" s="129"/>
      <c r="P84" s="128"/>
      <c r="Q84" s="144"/>
      <c r="R84" s="144"/>
      <c r="S84" s="144"/>
      <c r="T84" s="144"/>
      <c r="U84" s="144"/>
      <c r="V84" s="144"/>
      <c r="W84" s="144"/>
      <c r="X84" s="144"/>
      <c r="Y84" s="144"/>
      <c r="Z84" s="116"/>
      <c r="AA84" s="5"/>
    </row>
    <row r="85" spans="1:27" ht="12.75">
      <c r="A85" s="5"/>
      <c r="B85" s="151"/>
      <c r="C85" s="17"/>
      <c r="D85" s="134">
        <v>63</v>
      </c>
      <c r="E85" s="144"/>
      <c r="F85" s="144"/>
      <c r="G85" s="144"/>
      <c r="H85" s="144"/>
      <c r="I85" s="144"/>
      <c r="J85" s="144"/>
      <c r="K85" s="130"/>
      <c r="L85" s="131">
        <f t="shared" si="1"/>
        <v>0</v>
      </c>
      <c r="M85" s="258"/>
      <c r="N85" s="258"/>
      <c r="O85" s="129"/>
      <c r="P85" s="128"/>
      <c r="Q85" s="144"/>
      <c r="R85" s="144"/>
      <c r="S85" s="144"/>
      <c r="T85" s="144"/>
      <c r="U85" s="144"/>
      <c r="V85" s="144"/>
      <c r="W85" s="144"/>
      <c r="X85" s="144"/>
      <c r="Y85" s="144"/>
      <c r="Z85" s="115"/>
      <c r="AA85" s="5"/>
    </row>
    <row r="86" spans="1:27" ht="12.75">
      <c r="A86" s="5"/>
      <c r="B86" s="151"/>
      <c r="C86" s="17"/>
      <c r="D86" s="134">
        <v>64</v>
      </c>
      <c r="E86" s="144"/>
      <c r="F86" s="144"/>
      <c r="G86" s="144"/>
      <c r="H86" s="144"/>
      <c r="I86" s="144"/>
      <c r="J86" s="144"/>
      <c r="K86" s="130"/>
      <c r="L86" s="131">
        <f t="shared" si="1"/>
        <v>0</v>
      </c>
      <c r="M86" s="258"/>
      <c r="N86" s="258"/>
      <c r="O86" s="129"/>
      <c r="P86" s="128"/>
      <c r="Q86" s="144"/>
      <c r="R86" s="144"/>
      <c r="S86" s="144"/>
      <c r="T86" s="144"/>
      <c r="U86" s="144"/>
      <c r="V86" s="144"/>
      <c r="W86" s="144"/>
      <c r="X86" s="144"/>
      <c r="Y86" s="144"/>
      <c r="Z86" s="115"/>
      <c r="AA86" s="5"/>
    </row>
    <row r="87" spans="1:27" ht="12.75">
      <c r="A87" s="5"/>
      <c r="B87" s="151"/>
      <c r="C87" s="17"/>
      <c r="D87" s="134">
        <v>65</v>
      </c>
      <c r="E87" s="144"/>
      <c r="F87" s="144"/>
      <c r="G87" s="144"/>
      <c r="H87" s="144"/>
      <c r="I87" s="144"/>
      <c r="J87" s="144"/>
      <c r="K87" s="130"/>
      <c r="L87" s="131">
        <f t="shared" si="1"/>
        <v>0</v>
      </c>
      <c r="M87" s="258"/>
      <c r="N87" s="258"/>
      <c r="O87" s="129"/>
      <c r="P87" s="128"/>
      <c r="Q87" s="144"/>
      <c r="R87" s="144"/>
      <c r="S87" s="144"/>
      <c r="T87" s="144"/>
      <c r="U87" s="144"/>
      <c r="V87" s="144"/>
      <c r="W87" s="144"/>
      <c r="X87" s="144"/>
      <c r="Y87" s="144"/>
      <c r="Z87" s="115"/>
      <c r="AA87" s="5"/>
    </row>
    <row r="88" spans="1:27" ht="13.5" thickBot="1">
      <c r="A88" s="5"/>
      <c r="B88" s="1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3"/>
      <c r="AA88" s="5"/>
    </row>
    <row r="89" spans="1:27" ht="13.5" thickTop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">
      <c r="A91" s="5"/>
      <c r="B91" s="5"/>
      <c r="C91" s="259" t="s">
        <v>471</v>
      </c>
      <c r="D91" s="259"/>
      <c r="E91" s="259"/>
      <c r="F91" s="259"/>
      <c r="G91" s="5"/>
      <c r="H91" s="5"/>
      <c r="I91" s="5"/>
      <c r="J91" s="5"/>
      <c r="K91" s="5"/>
      <c r="L91" s="5"/>
      <c r="M91" s="5"/>
      <c r="N91" s="5"/>
      <c r="O91" s="5"/>
      <c r="P91" s="259" t="s">
        <v>472</v>
      </c>
      <c r="Q91" s="259"/>
      <c r="R91" s="259"/>
      <c r="S91" s="259"/>
      <c r="T91" s="259"/>
      <c r="U91" s="259"/>
      <c r="V91" s="5"/>
      <c r="W91" s="5"/>
      <c r="X91" s="5"/>
      <c r="Y91" s="5"/>
      <c r="Z91" s="5"/>
      <c r="AA91" s="5"/>
    </row>
    <row r="92" spans="1:2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5" thickBot="1">
      <c r="A93" s="5"/>
      <c r="B93" s="5"/>
      <c r="C93" s="5"/>
      <c r="D93" s="138"/>
      <c r="E93" s="138"/>
      <c r="F93" s="138"/>
      <c r="G93" s="5"/>
      <c r="H93" s="5"/>
      <c r="I93" s="5"/>
      <c r="J93" s="5"/>
      <c r="K93" s="5"/>
      <c r="L93" s="5"/>
      <c r="M93" s="5"/>
      <c r="N93" s="5"/>
      <c r="O93" s="5"/>
      <c r="P93" s="138"/>
      <c r="Q93" s="138"/>
      <c r="R93" s="138"/>
      <c r="S93" s="138"/>
      <c r="T93" s="138"/>
      <c r="U93" s="138"/>
      <c r="V93" s="5"/>
      <c r="W93" s="5"/>
      <c r="X93" s="5"/>
      <c r="Y93" s="5"/>
      <c r="Z93" s="5"/>
      <c r="AA93" s="5"/>
    </row>
    <row r="94" spans="1:2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 t="s">
        <v>473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>
      <c r="A96" s="5"/>
      <c r="B96" s="5" t="s">
        <v>18</v>
      </c>
      <c r="C96" s="263"/>
      <c r="D96" s="263"/>
      <c r="E96" s="263"/>
      <c r="F96" s="5"/>
      <c r="G96" s="5"/>
      <c r="H96" s="5"/>
      <c r="I96" s="5"/>
      <c r="J96" s="5"/>
      <c r="K96" s="5"/>
      <c r="L96" s="5"/>
      <c r="M96" s="5"/>
      <c r="N96" s="5"/>
      <c r="O96" s="5"/>
      <c r="P96" s="5" t="s">
        <v>474</v>
      </c>
      <c r="Q96" s="5"/>
      <c r="R96" s="260"/>
      <c r="S96" s="261"/>
      <c r="T96" s="261"/>
      <c r="U96" s="261"/>
      <c r="V96" s="261"/>
      <c r="W96" s="261"/>
      <c r="X96" s="261"/>
      <c r="Y96" s="261"/>
      <c r="Z96" s="262"/>
      <c r="AA96" s="5"/>
    </row>
    <row r="97" spans="1:2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</sheetData>
  <sheetProtection password="9405" sheet="1" objects="1" scenarios="1" selectLockedCells="1"/>
  <mergeCells count="298">
    <mergeCell ref="B3:E3"/>
    <mergeCell ref="U1:Y1"/>
    <mergeCell ref="G3:I3"/>
    <mergeCell ref="J3:L3"/>
    <mergeCell ref="M3:O3"/>
    <mergeCell ref="P3:R3"/>
    <mergeCell ref="Q45:Y45"/>
    <mergeCell ref="H45:J45"/>
    <mergeCell ref="E45:G45"/>
    <mergeCell ref="H43:J43"/>
    <mergeCell ref="H44:J44"/>
    <mergeCell ref="E43:G43"/>
    <mergeCell ref="M43:N43"/>
    <mergeCell ref="M45:N45"/>
    <mergeCell ref="E44:G44"/>
    <mergeCell ref="M44:N44"/>
    <mergeCell ref="Q25:Y25"/>
    <mergeCell ref="Q26:Y26"/>
    <mergeCell ref="Q43:Y43"/>
    <mergeCell ref="Q44:Y44"/>
    <mergeCell ref="Q35:Y35"/>
    <mergeCell ref="Q30:Y30"/>
    <mergeCell ref="Q36:Y36"/>
    <mergeCell ref="Q37:Y37"/>
    <mergeCell ref="Q11:Y11"/>
    <mergeCell ref="Q12:Y12"/>
    <mergeCell ref="Q13:Y13"/>
    <mergeCell ref="Q24:Y24"/>
    <mergeCell ref="Q14:Y14"/>
    <mergeCell ref="Q15:Y15"/>
    <mergeCell ref="Q16:Y16"/>
    <mergeCell ref="Q17:Y17"/>
    <mergeCell ref="Q22:Y22"/>
    <mergeCell ref="Q23:Y23"/>
    <mergeCell ref="H27:J27"/>
    <mergeCell ref="H38:J38"/>
    <mergeCell ref="H39:J39"/>
    <mergeCell ref="H40:J40"/>
    <mergeCell ref="H35:J35"/>
    <mergeCell ref="H31:J31"/>
    <mergeCell ref="H32:J32"/>
    <mergeCell ref="H12:J12"/>
    <mergeCell ref="H13:J13"/>
    <mergeCell ref="H24:J24"/>
    <mergeCell ref="H22:J22"/>
    <mergeCell ref="H23:J23"/>
    <mergeCell ref="H18:J18"/>
    <mergeCell ref="H19:J19"/>
    <mergeCell ref="H20:J20"/>
    <mergeCell ref="H21:J21"/>
    <mergeCell ref="H14:J14"/>
    <mergeCell ref="E9:G9"/>
    <mergeCell ref="H9:J9"/>
    <mergeCell ref="H8:L8"/>
    <mergeCell ref="H11:J11"/>
    <mergeCell ref="E8:G8"/>
    <mergeCell ref="M8:N8"/>
    <mergeCell ref="M9:N9"/>
    <mergeCell ref="Q55:Y56"/>
    <mergeCell ref="E56:G56"/>
    <mergeCell ref="H56:J56"/>
    <mergeCell ref="M56:N56"/>
    <mergeCell ref="H25:J25"/>
    <mergeCell ref="H26:J26"/>
    <mergeCell ref="E42:G42"/>
    <mergeCell ref="E41:G41"/>
    <mergeCell ref="E25:G25"/>
    <mergeCell ref="E26:G26"/>
    <mergeCell ref="E27:G27"/>
    <mergeCell ref="E11:G11"/>
    <mergeCell ref="E12:G12"/>
    <mergeCell ref="E13:G13"/>
    <mergeCell ref="E14:G14"/>
    <mergeCell ref="E15:G15"/>
    <mergeCell ref="E16:G16"/>
    <mergeCell ref="E17:G17"/>
    <mergeCell ref="E6:O6"/>
    <mergeCell ref="P6:Q6"/>
    <mergeCell ref="R6:S6"/>
    <mergeCell ref="P53:Q53"/>
    <mergeCell ref="R53:S53"/>
    <mergeCell ref="Q8:Y9"/>
    <mergeCell ref="E38:G38"/>
    <mergeCell ref="E39:G39"/>
    <mergeCell ref="E40:G40"/>
    <mergeCell ref="E24:G24"/>
    <mergeCell ref="U48:Y48"/>
    <mergeCell ref="P50:R50"/>
    <mergeCell ref="Q27:Y27"/>
    <mergeCell ref="Q38:Y38"/>
    <mergeCell ref="Q39:Y39"/>
    <mergeCell ref="Q40:Y40"/>
    <mergeCell ref="Q41:Y41"/>
    <mergeCell ref="Q42:Y42"/>
    <mergeCell ref="Q28:Y28"/>
    <mergeCell ref="Q29:Y29"/>
    <mergeCell ref="B52:B88"/>
    <mergeCell ref="E53:O53"/>
    <mergeCell ref="Q31:Y31"/>
    <mergeCell ref="Q32:Y32"/>
    <mergeCell ref="Q33:Y33"/>
    <mergeCell ref="Q34:Y34"/>
    <mergeCell ref="B5:B46"/>
    <mergeCell ref="E55:G55"/>
    <mergeCell ref="H55:L55"/>
    <mergeCell ref="M55:N55"/>
    <mergeCell ref="H41:J41"/>
    <mergeCell ref="H42:J42"/>
    <mergeCell ref="M39:N39"/>
    <mergeCell ref="B50:E50"/>
    <mergeCell ref="G50:I50"/>
    <mergeCell ref="J50:L50"/>
    <mergeCell ref="M50:O50"/>
    <mergeCell ref="M40:N40"/>
    <mergeCell ref="M41:N41"/>
    <mergeCell ref="M42:N42"/>
    <mergeCell ref="M11:N11"/>
    <mergeCell ref="M12:N12"/>
    <mergeCell ref="M13:N13"/>
    <mergeCell ref="M24:N24"/>
    <mergeCell ref="M14:N14"/>
    <mergeCell ref="M15:N15"/>
    <mergeCell ref="M16:N16"/>
    <mergeCell ref="M17:N17"/>
    <mergeCell ref="M18:N18"/>
    <mergeCell ref="M19:N19"/>
    <mergeCell ref="M38:N38"/>
    <mergeCell ref="M30:N30"/>
    <mergeCell ref="M36:N36"/>
    <mergeCell ref="M37:N37"/>
    <mergeCell ref="M31:N31"/>
    <mergeCell ref="M32:N32"/>
    <mergeCell ref="M33:N33"/>
    <mergeCell ref="M34:N34"/>
    <mergeCell ref="M35:N35"/>
    <mergeCell ref="E18:G18"/>
    <mergeCell ref="E19:G19"/>
    <mergeCell ref="E20:G20"/>
    <mergeCell ref="E21:G21"/>
    <mergeCell ref="H15:J15"/>
    <mergeCell ref="H16:J16"/>
    <mergeCell ref="H17:J17"/>
    <mergeCell ref="Q18:Y18"/>
    <mergeCell ref="Q19:Y19"/>
    <mergeCell ref="Q20:Y20"/>
    <mergeCell ref="Q21:Y21"/>
    <mergeCell ref="E29:G29"/>
    <mergeCell ref="M28:N28"/>
    <mergeCell ref="M29:N29"/>
    <mergeCell ref="M20:N20"/>
    <mergeCell ref="M21:N21"/>
    <mergeCell ref="E22:G22"/>
    <mergeCell ref="E23:G23"/>
    <mergeCell ref="M25:N25"/>
    <mergeCell ref="M26:N26"/>
    <mergeCell ref="M27:N27"/>
    <mergeCell ref="M22:N22"/>
    <mergeCell ref="M23:N23"/>
    <mergeCell ref="E30:G30"/>
    <mergeCell ref="E36:G36"/>
    <mergeCell ref="E33:G33"/>
    <mergeCell ref="E34:G34"/>
    <mergeCell ref="E35:G35"/>
    <mergeCell ref="E32:G32"/>
    <mergeCell ref="E28:G28"/>
    <mergeCell ref="E37:G37"/>
    <mergeCell ref="H28:J28"/>
    <mergeCell ref="H29:J29"/>
    <mergeCell ref="H30:J30"/>
    <mergeCell ref="H36:J36"/>
    <mergeCell ref="H37:J37"/>
    <mergeCell ref="H33:J33"/>
    <mergeCell ref="H34:J34"/>
    <mergeCell ref="E31:G31"/>
    <mergeCell ref="E58:G58"/>
    <mergeCell ref="H58:J58"/>
    <mergeCell ref="M58:N58"/>
    <mergeCell ref="Q58:Y58"/>
    <mergeCell ref="E59:G59"/>
    <mergeCell ref="H59:J59"/>
    <mergeCell ref="M59:N59"/>
    <mergeCell ref="Q59:Y59"/>
    <mergeCell ref="E60:G60"/>
    <mergeCell ref="H60:J60"/>
    <mergeCell ref="M60:N60"/>
    <mergeCell ref="Q60:Y60"/>
    <mergeCell ref="E61:G61"/>
    <mergeCell ref="H61:J61"/>
    <mergeCell ref="M61:N61"/>
    <mergeCell ref="Q61:Y61"/>
    <mergeCell ref="E62:G62"/>
    <mergeCell ref="H62:J62"/>
    <mergeCell ref="M62:N62"/>
    <mergeCell ref="Q62:Y62"/>
    <mergeCell ref="E63:G63"/>
    <mergeCell ref="H63:J63"/>
    <mergeCell ref="M63:N63"/>
    <mergeCell ref="Q63:Y63"/>
    <mergeCell ref="E64:G64"/>
    <mergeCell ref="H64:J64"/>
    <mergeCell ref="M64:N64"/>
    <mergeCell ref="Q64:Y64"/>
    <mergeCell ref="E65:G65"/>
    <mergeCell ref="H65:J65"/>
    <mergeCell ref="M65:N65"/>
    <mergeCell ref="Q65:Y65"/>
    <mergeCell ref="E66:G66"/>
    <mergeCell ref="H66:J66"/>
    <mergeCell ref="M66:N66"/>
    <mergeCell ref="Q66:Y66"/>
    <mergeCell ref="E67:G67"/>
    <mergeCell ref="H67:J67"/>
    <mergeCell ref="M67:N67"/>
    <mergeCell ref="Q67:Y67"/>
    <mergeCell ref="E68:G68"/>
    <mergeCell ref="H68:J68"/>
    <mergeCell ref="M68:N68"/>
    <mergeCell ref="Q68:Y68"/>
    <mergeCell ref="E69:G69"/>
    <mergeCell ref="H69:J69"/>
    <mergeCell ref="M69:N69"/>
    <mergeCell ref="Q69:Y69"/>
    <mergeCell ref="E70:G70"/>
    <mergeCell ref="H70:J70"/>
    <mergeCell ref="M70:N70"/>
    <mergeCell ref="Q70:Y70"/>
    <mergeCell ref="E71:G71"/>
    <mergeCell ref="H71:J71"/>
    <mergeCell ref="M71:N71"/>
    <mergeCell ref="Q71:Y71"/>
    <mergeCell ref="E72:G72"/>
    <mergeCell ref="H72:J72"/>
    <mergeCell ref="M72:N72"/>
    <mergeCell ref="Q72:Y72"/>
    <mergeCell ref="E73:G73"/>
    <mergeCell ref="H73:J73"/>
    <mergeCell ref="M73:N73"/>
    <mergeCell ref="Q73:Y73"/>
    <mergeCell ref="E74:G74"/>
    <mergeCell ref="H74:J74"/>
    <mergeCell ref="M74:N74"/>
    <mergeCell ref="Q74:Y74"/>
    <mergeCell ref="E75:G75"/>
    <mergeCell ref="H75:J75"/>
    <mergeCell ref="M75:N75"/>
    <mergeCell ref="Q75:Y75"/>
    <mergeCell ref="E76:G76"/>
    <mergeCell ref="H76:J76"/>
    <mergeCell ref="M76:N76"/>
    <mergeCell ref="Q76:Y76"/>
    <mergeCell ref="E77:G77"/>
    <mergeCell ref="H77:J77"/>
    <mergeCell ref="M77:N77"/>
    <mergeCell ref="Q77:Y77"/>
    <mergeCell ref="E78:G78"/>
    <mergeCell ref="H78:J78"/>
    <mergeCell ref="M78:N78"/>
    <mergeCell ref="Q78:Y78"/>
    <mergeCell ref="E79:G79"/>
    <mergeCell ref="H79:J79"/>
    <mergeCell ref="M79:N79"/>
    <mergeCell ref="Q79:Y79"/>
    <mergeCell ref="E80:G80"/>
    <mergeCell ref="H80:J80"/>
    <mergeCell ref="M80:N80"/>
    <mergeCell ref="Q80:Y80"/>
    <mergeCell ref="C91:F91"/>
    <mergeCell ref="P91:U91"/>
    <mergeCell ref="R96:Z96"/>
    <mergeCell ref="E81:G81"/>
    <mergeCell ref="H81:J81"/>
    <mergeCell ref="M81:N81"/>
    <mergeCell ref="Q81:Y81"/>
    <mergeCell ref="C96:E96"/>
    <mergeCell ref="E82:G82"/>
    <mergeCell ref="H82:J82"/>
    <mergeCell ref="M82:N82"/>
    <mergeCell ref="Q82:Y82"/>
    <mergeCell ref="E83:G83"/>
    <mergeCell ref="H83:J83"/>
    <mergeCell ref="M83:N83"/>
    <mergeCell ref="Q83:Y83"/>
    <mergeCell ref="E84:G84"/>
    <mergeCell ref="H84:J84"/>
    <mergeCell ref="M84:N84"/>
    <mergeCell ref="Q84:Y84"/>
    <mergeCell ref="E85:G85"/>
    <mergeCell ref="H85:J85"/>
    <mergeCell ref="M85:N85"/>
    <mergeCell ref="Q85:Y85"/>
    <mergeCell ref="E86:G86"/>
    <mergeCell ref="H86:J86"/>
    <mergeCell ref="M86:N86"/>
    <mergeCell ref="Q86:Y86"/>
    <mergeCell ref="E87:G87"/>
    <mergeCell ref="H87:J87"/>
    <mergeCell ref="M87:N87"/>
    <mergeCell ref="Q87:Y87"/>
  </mergeCells>
  <dataValidations count="1">
    <dataValidation type="list" allowBlank="1" showInputMessage="1" showErrorMessage="1" sqref="M11:N45 M58:N87">
      <formula1>TitoloStudio</formula1>
    </dataValidation>
  </dataValidations>
  <printOptions horizontalCentered="1"/>
  <pageMargins left="0.1968503937007874" right="0.1968503937007874" top="0.1968503937007874" bottom="0.5905511811023623" header="0.5118110236220472" footer="0.5118110236220472"/>
  <pageSetup horizontalDpi="600" verticalDpi="600" orientation="landscape" paperSize="9" scale="85" r:id="rId2"/>
  <headerFooter alignWithMargins="0">
    <oddFooter>&amp;L&amp;"Arial,Corsivo"&amp;6&amp;Z&amp;F - &amp;A&amp;R&amp;"Arial,Corsivo"&amp;8&amp;D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5"/>
  <sheetViews>
    <sheetView workbookViewId="0" topLeftCell="A1">
      <selection activeCell="B26" sqref="B26"/>
    </sheetView>
  </sheetViews>
  <sheetFormatPr defaultColWidth="9.140625" defaultRowHeight="12.75"/>
  <sheetData>
    <row r="2" spans="1:2" ht="12.75">
      <c r="A2" t="s">
        <v>475</v>
      </c>
      <c r="B2" t="s">
        <v>476</v>
      </c>
    </row>
    <row r="3" ht="12.75">
      <c r="B3" t="s">
        <v>477</v>
      </c>
    </row>
    <row r="4" ht="12.75">
      <c r="B4" t="s">
        <v>478</v>
      </c>
    </row>
    <row r="6" ht="12.75">
      <c r="A6" t="s">
        <v>479</v>
      </c>
    </row>
    <row r="7" ht="12.75">
      <c r="B7" t="s">
        <v>480</v>
      </c>
    </row>
    <row r="8" ht="12.75">
      <c r="B8" t="s">
        <v>481</v>
      </c>
    </row>
    <row r="9" ht="12.75">
      <c r="B9" t="s">
        <v>482</v>
      </c>
    </row>
    <row r="10" ht="12.75">
      <c r="B10" t="s">
        <v>483</v>
      </c>
    </row>
    <row r="11" ht="12.75">
      <c r="B11" t="s">
        <v>484</v>
      </c>
    </row>
    <row r="12" ht="12.75">
      <c r="B12" t="s">
        <v>485</v>
      </c>
    </row>
    <row r="13" ht="12.75">
      <c r="B13" t="s">
        <v>486</v>
      </c>
    </row>
    <row r="14" ht="12.75">
      <c r="B14" t="s">
        <v>487</v>
      </c>
    </row>
    <row r="16" ht="12.75">
      <c r="A16" t="s">
        <v>488</v>
      </c>
    </row>
    <row r="17" ht="12.75">
      <c r="B17" t="s">
        <v>489</v>
      </c>
    </row>
    <row r="18" ht="12.75">
      <c r="B18" t="s">
        <v>490</v>
      </c>
    </row>
    <row r="19" ht="12.75">
      <c r="B19" t="s">
        <v>491</v>
      </c>
    </row>
    <row r="21" ht="12.75">
      <c r="A21" t="s">
        <v>492</v>
      </c>
    </row>
    <row r="22" ht="12.75">
      <c r="B22" t="s">
        <v>493</v>
      </c>
    </row>
    <row r="23" ht="12.75">
      <c r="B23" t="s">
        <v>494</v>
      </c>
    </row>
    <row r="24" ht="12.75">
      <c r="B24" t="s">
        <v>495</v>
      </c>
    </row>
    <row r="25" ht="12.75">
      <c r="B25" t="s">
        <v>496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Nino Ferlito</cp:lastModifiedBy>
  <cp:lastPrinted>2009-07-01T09:39:27Z</cp:lastPrinted>
  <dcterms:created xsi:type="dcterms:W3CDTF">2009-06-26T09:01:39Z</dcterms:created>
  <dcterms:modified xsi:type="dcterms:W3CDTF">2010-09-29T22:41:01Z</dcterms:modified>
  <cp:category/>
  <cp:version/>
  <cp:contentType/>
  <cp:contentStatus/>
</cp:coreProperties>
</file>