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341" windowWidth="15450" windowHeight="11640" tabRatio="613" activeTab="0"/>
  </bookViews>
  <sheets>
    <sheet name="Tab7.7" sheetId="1" r:id="rId1"/>
    <sheet name="Tab7.6" sheetId="2" r:id="rId2"/>
    <sheet name="Tab7.5" sheetId="3" r:id="rId3"/>
    <sheet name="Tab7.4" sheetId="4" r:id="rId4"/>
    <sheet name="Tab7.3." sheetId="5" r:id="rId5"/>
    <sheet name="Tab7.2_segue" sheetId="6" r:id="rId6"/>
    <sheet name="Tab. 7_2" sheetId="7" r:id="rId7"/>
    <sheet name="segue Tab. 7_1_new" sheetId="8" r:id="rId8"/>
    <sheet name="segueTab. 7_1_new" sheetId="9" r:id="rId9"/>
    <sheet name="Tab.7_1_new" sheetId="10" r:id="rId10"/>
  </sheets>
  <definedNames/>
  <calcPr fullCalcOnLoad="1"/>
</workbook>
</file>

<file path=xl/sharedStrings.xml><?xml version="1.0" encoding="utf-8"?>
<sst xmlns="http://schemas.openxmlformats.org/spreadsheetml/2006/main" count="347" uniqueCount="89">
  <si>
    <t>Sicilia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</si>
  <si>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</si>
  <si>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</si>
  <si>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</si>
  <si>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</si>
  <si>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</si>
  <si>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</si>
  <si>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</si>
  <si>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</si>
  <si>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</si>
  <si>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Sud-Isole</t>
  </si>
  <si>
    <t>Nord-Centro</t>
  </si>
  <si>
    <t>Italia</t>
  </si>
  <si>
    <t>Fonte: Elaborazione su dati ISTAT</t>
  </si>
  <si>
    <t>Totale</t>
  </si>
  <si>
    <t>Ammontare</t>
  </si>
  <si>
    <t>Numero</t>
  </si>
  <si>
    <t>-</t>
  </si>
  <si>
    <t>Tratte non accettate</t>
  </si>
  <si>
    <t>Assegni bancari</t>
  </si>
  <si>
    <t>Pagherò, vaglia e tratte accettate</t>
  </si>
  <si>
    <t>Delitti</t>
  </si>
  <si>
    <t>Di autori ignoti</t>
  </si>
  <si>
    <t xml:space="preserve">Fonte: Elaborazione su dati ISTAT </t>
  </si>
  <si>
    <t>Suicidi</t>
  </si>
  <si>
    <t>Tentativi di suicidio</t>
  </si>
  <si>
    <t>Per 100.000 abitanti</t>
  </si>
  <si>
    <t>Furti</t>
  </si>
  <si>
    <t>Omicidi volontari</t>
  </si>
  <si>
    <t>Violenze sessuali</t>
  </si>
  <si>
    <t>Rapine</t>
  </si>
  <si>
    <t>Sequestri di persona</t>
  </si>
  <si>
    <t>Altri delitti</t>
  </si>
  <si>
    <t xml:space="preserve"> Totale</t>
  </si>
  <si>
    <t>Detenuti</t>
  </si>
  <si>
    <t>di cui stranieri</t>
  </si>
  <si>
    <t>di cui tossicodipendenti</t>
  </si>
  <si>
    <t>Fonte: Elaborazione su dati ISTAT e Ministero della Giustizia</t>
  </si>
  <si>
    <t>Italia = 100</t>
  </si>
  <si>
    <t>di cui omicidi di mafia</t>
  </si>
  <si>
    <t>Produz. e comm. di stupefa-centi</t>
  </si>
  <si>
    <t>di cui donne</t>
  </si>
  <si>
    <t>Delitti denunciati per 100.000 abitanti</t>
  </si>
  <si>
    <t>2006</t>
  </si>
  <si>
    <t>2007</t>
  </si>
  <si>
    <t xml:space="preserve">n.d. </t>
  </si>
  <si>
    <t>2008</t>
  </si>
  <si>
    <t>2009</t>
  </si>
  <si>
    <t>2010</t>
  </si>
  <si>
    <t>Province - 2010</t>
  </si>
  <si>
    <t>Ripartizioni - 2010</t>
  </si>
  <si>
    <t>2011</t>
  </si>
  <si>
    <t>Province - 2011</t>
  </si>
  <si>
    <t>Ripartizioni - 2011</t>
  </si>
  <si>
    <t>Corti d'Appello - 2011</t>
  </si>
  <si>
    <t>Ripartizioni -  2010</t>
  </si>
  <si>
    <t>Procedimenti consensuali</t>
  </si>
  <si>
    <t>Procedimenti giudiziali</t>
  </si>
  <si>
    <t>Totale procedimenti</t>
  </si>
  <si>
    <t>N. di figli affidati</t>
  </si>
  <si>
    <t>Procedimenti di separazione</t>
  </si>
  <si>
    <t>Agricoltura, foreste, caccia e pesca</t>
  </si>
  <si>
    <t>Industria, commercio ed artigianato</t>
  </si>
  <si>
    <t>Edilizia ed urbanistica</t>
  </si>
  <si>
    <t>Lavori pubblici</t>
  </si>
  <si>
    <t>Igiene, sanità ed ecologia</t>
  </si>
  <si>
    <t>Istruzione, antichità, belle arti, ecc.</t>
  </si>
  <si>
    <t>Pubblico  impiego</t>
  </si>
  <si>
    <t>Attività della pubblica amministrazione</t>
  </si>
  <si>
    <t>Trasporti</t>
  </si>
  <si>
    <t>Elezioni</t>
  </si>
  <si>
    <t>Ricorsi di ottemperanza al giudicato</t>
  </si>
  <si>
    <t>Ricorsi per revocazione</t>
  </si>
  <si>
    <t>TOTALE GENERALE</t>
  </si>
  <si>
    <t>Altre (P. S., leva, tributaria, ecc.)</t>
  </si>
  <si>
    <t>Tavola 7.1  Movimento dei procedimenti sopravvenuti presso i Tribunali amministrativi regionali (TAR) e materia di ricorso</t>
  </si>
  <si>
    <r>
      <rPr>
        <b/>
        <sz val="9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Tavola 7.1 </t>
    </r>
    <r>
      <rPr>
        <b/>
        <i/>
        <sz val="9"/>
        <color indexed="12"/>
        <rFont val="Arial"/>
        <family val="2"/>
      </rPr>
      <t xml:space="preserve">segue </t>
    </r>
    <r>
      <rPr>
        <b/>
        <sz val="10"/>
        <color indexed="12"/>
        <rFont val="Arial"/>
        <family val="2"/>
      </rPr>
      <t xml:space="preserve"> Movimento dei procedimenti esauriti presso i Tribunali amministrativi regionali (TAR) e materia di ricorso</t>
    </r>
  </si>
  <si>
    <r>
      <rPr>
        <b/>
        <sz val="9"/>
        <color indexed="1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Tavola 7.1 </t>
    </r>
    <r>
      <rPr>
        <b/>
        <i/>
        <sz val="9"/>
        <color indexed="12"/>
        <rFont val="Arial"/>
        <family val="2"/>
      </rPr>
      <t xml:space="preserve">segue </t>
    </r>
    <r>
      <rPr>
        <b/>
        <sz val="10"/>
        <color indexed="12"/>
        <rFont val="Arial"/>
        <family val="2"/>
      </rPr>
      <t xml:space="preserve"> Movimento dei procedimenti pendenti a fine anno presso i Tribunali amministrativi regionali (TAR) e materia di ricorso</t>
    </r>
  </si>
  <si>
    <t>2009 (a)</t>
  </si>
  <si>
    <t xml:space="preserve">(a): a partire dal mese di luglio 2009 compreso i dati sono raccolti nella forma prevista dal nuovo sistema informativo della giustizia amministrativa (NSIGA) </t>
  </si>
  <si>
    <t>Credito ed assicurazioni (b)</t>
  </si>
  <si>
    <t>(b): per il secondo semestre 2009 i dati in materia di credito, assicurazione e traspori sono stimati su base triennale</t>
  </si>
  <si>
    <t>Tavola 7. 2  Protesti per specie dei titoli (ammontare in migliaia di euro)</t>
  </si>
  <si>
    <r>
      <t xml:space="preserve">Tavola 7.2 </t>
    </r>
    <r>
      <rPr>
        <b/>
        <i/>
        <sz val="10"/>
        <color indexed="12"/>
        <rFont val="Arial"/>
        <family val="2"/>
      </rPr>
      <t>segue</t>
    </r>
    <r>
      <rPr>
        <b/>
        <sz val="10"/>
        <color indexed="12"/>
        <rFont val="Arial"/>
        <family val="2"/>
      </rPr>
      <t xml:space="preserve">  Protesti per specie dei titoli (ammontare in migliaia di euro)</t>
    </r>
  </si>
  <si>
    <t>Tavola 7.3  Procedimenti di separazione personale dei coniugi per tipo di esaurimento</t>
  </si>
  <si>
    <t>Tavola 7.4  Delitti e persone denunciate all'Autorità giudiziaria dalle Forze dell'ordine</t>
  </si>
  <si>
    <t>Tavola 7. 5   Delitti denunciati all'Autorità giudiziaria dalle Forze dell'ordine per tipo di delitto</t>
  </si>
  <si>
    <t>Tavola 7.6  Detenuti presenti e detenuti tossicodipendenti per nazionalità</t>
  </si>
  <si>
    <t xml:space="preserve">Tavola 7. 7  Suicidi e tentativi di suicidio 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</si>
</sst>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_ ;\-#,##0.0\ "/>
    <numFmt numFmtId="165" formatCode="0.0"/>
    <numFmt numFmtId="166" formatCode="#,##0_ ;\-#,##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E+00"/>
    <numFmt numFmtId="172" formatCode="0E+00"/>
    <numFmt numFmtId="173" formatCode="0.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General_)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#,##0;[Red]#,##0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color indexed="18"/>
      <name val="Arial"/>
      <family val="2"/>
    </font>
    <font>
      <b/>
      <i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/>
    </xf>
    <xf numFmtId="166" fontId="0" fillId="0" borderId="1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 wrapText="1"/>
    </xf>
    <xf numFmtId="166" fontId="0" fillId="0" borderId="0" xfId="46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165" fontId="5" fillId="0" borderId="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66" fontId="0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Alignment="1">
      <alignment/>
    </xf>
    <xf numFmtId="166" fontId="0" fillId="0" borderId="0" xfId="46" applyNumberFormat="1" applyFont="1" applyFill="1" applyBorder="1" applyAlignment="1">
      <alignment horizontal="right"/>
    </xf>
    <xf numFmtId="166" fontId="0" fillId="0" borderId="0" xfId="46" applyNumberFormat="1" applyFont="1" applyBorder="1" applyAlignment="1">
      <alignment horizontal="right" indent="1"/>
    </xf>
    <xf numFmtId="164" fontId="0" fillId="0" borderId="0" xfId="46" applyNumberFormat="1" applyFont="1" applyBorder="1" applyAlignment="1">
      <alignment horizontal="right" indent="1"/>
    </xf>
    <xf numFmtId="49" fontId="0" fillId="0" borderId="11" xfId="0" applyNumberFormat="1" applyFont="1" applyBorder="1" applyAlignment="1">
      <alignment horizontal="right" vertical="center" wrapText="1" indent="1"/>
    </xf>
    <xf numFmtId="165" fontId="5" fillId="0" borderId="0" xfId="0" applyNumberFormat="1" applyFont="1" applyAlignment="1">
      <alignment horizontal="right" indent="1"/>
    </xf>
    <xf numFmtId="166" fontId="11" fillId="0" borderId="0" xfId="46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 indent="1"/>
    </xf>
    <xf numFmtId="166" fontId="0" fillId="0" borderId="0" xfId="46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166" fontId="0" fillId="0" borderId="0" xfId="46" applyNumberFormat="1" applyFont="1" applyFill="1" applyBorder="1" applyAlignment="1">
      <alignment horizontal="right" indent="1"/>
    </xf>
    <xf numFmtId="166" fontId="0" fillId="0" borderId="0" xfId="46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4" fillId="0" borderId="1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justify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 vertic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409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409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4095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4" name="Testo 3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" name="Testo 5"/>
        <xdr:cNvSpPr txBox="1">
          <a:spLocks noChangeArrowheads="1"/>
        </xdr:cNvSpPr>
      </xdr:nvSpPr>
      <xdr:spPr>
        <a:xfrm>
          <a:off x="4095750" y="476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4095750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4095750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4095750" y="4343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4095750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" name="Text Box 1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" name="Text Box 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xt Box 2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xt Box 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" name="Text Box 2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" name="Text Box 2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9" name="Text Box 2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2" name="Text Box 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3" name="Text Box 3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6" name="Text Box 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37" name="Text Box 3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0" name="Text Box 4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1" name="Text Box 4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4" name="Text Box 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5" name="Text Box 4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7" name="Text Box 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8" name="Text Box 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49" name="Text Box 4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2" name="Text Box 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3" name="Text Box 5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xt Box 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7" name="Text Box 5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8" name="Text Box 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xt Box 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1" name="Text Box 6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xt Box 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xt Box 6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xt Box 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9" name="Text Box 6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2" name="Text Box 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3" name="Text Box 7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4" name="Text Box 7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5" name="Text Box 7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6" name="Text Box 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77" name="Text Box 7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0" name="Text Box 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1" name="Text Box 8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4" name="Text Box 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85" name="Text Box 8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52475" y="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0" name="Testo 5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1" name="Testo 6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2" name="Testo 8"/>
        <xdr:cNvSpPr txBox="1">
          <a:spLocks noChangeArrowheads="1"/>
        </xdr:cNvSpPr>
      </xdr:nvSpPr>
      <xdr:spPr>
        <a:xfrm>
          <a:off x="37052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93" name="Testo 9"/>
        <xdr:cNvSpPr txBox="1">
          <a:spLocks noChangeArrowheads="1"/>
        </xdr:cNvSpPr>
      </xdr:nvSpPr>
      <xdr:spPr>
        <a:xfrm>
          <a:off x="40767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94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6" name="Text Box 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97" name="Text Box 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8" name="Text Box 98"/>
        <xdr:cNvSpPr txBox="1">
          <a:spLocks noChangeArrowheads="1"/>
        </xdr:cNvSpPr>
      </xdr:nvSpPr>
      <xdr:spPr>
        <a:xfrm>
          <a:off x="37052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99" name="Text Box 99"/>
        <xdr:cNvSpPr txBox="1">
          <a:spLocks noChangeArrowheads="1"/>
        </xdr:cNvSpPr>
      </xdr:nvSpPr>
      <xdr:spPr>
        <a:xfrm>
          <a:off x="40767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0" name="Text Box 10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1" name="Text Box 10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3" name="Text Box 103"/>
        <xdr:cNvSpPr txBox="1">
          <a:spLocks noChangeArrowheads="1"/>
        </xdr:cNvSpPr>
      </xdr:nvSpPr>
      <xdr:spPr>
        <a:xfrm>
          <a:off x="3705225" y="1104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 fLocksText="0">
      <xdr:nvSpPr>
        <xdr:cNvPr id="104" name="Text Box 104"/>
        <xdr:cNvSpPr txBox="1">
          <a:spLocks noChangeArrowheads="1"/>
        </xdr:cNvSpPr>
      </xdr:nvSpPr>
      <xdr:spPr>
        <a:xfrm>
          <a:off x="407670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6" name="Text Box 10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7" name="Text Box 10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8" name="Text Box 1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09" name="Text Box 1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0" name="Text Box 11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1" name="Text Box 11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2" name="Text Box 11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3" name="Text Box 11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4" name="Text Box 1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5" name="Text Box 1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8" name="Text Box 11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19" name="Text Box 11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0" name="Text Box 1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1" name="Text Box 1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4" name="Text Box 12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5" name="Text Box 12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6" name="Text Box 1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27" name="Text Box 12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8" name="Text Box 1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29" name="Text Box 1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0" name="Text Box 1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1" name="Text Box 13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2" name="Text Box 13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3" name="Text Box 13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4" name="Text Box 13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5" name="Text Box 13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6" name="Text Box 13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7" name="Text Box 13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8" name="Text Box 1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39" name="Text Box 13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0" name="Text Box 1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1" name="Text Box 1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2" name="Text Box 1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3" name="Text Box 14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4" name="Text Box 14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5" name="Text Box 14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8" name="Text Box 14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9" name="Text Box 14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0" name="Text Box 1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1" name="Text Box 1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4" name="Text Box 15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5" name="Text Box 15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6" name="Text Box 1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7" name="Text Box 1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8" name="Text Box 15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0" name="Text Box 16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1" name="Text Box 16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2" name="Text Box 1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3" name="Text Box 1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4" name="Text Box 16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65" name="Text Box 16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6" name="Text Box 16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7" name="Text Box 16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8" name="Text Box 1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9" name="Text Box 1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0" name="Text Box 17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1" name="Text Box 17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2" name="Text Box 17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3" name="Text Box 17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4" name="Text Box 1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5" name="Text Box 1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6" name="Text Box 17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77" name="Text Box 17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8" name="Text Box 17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9" name="Text Box 17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0" name="Text Box 1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1" name="Text Box 1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2" name="Text Box 18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3" name="Text Box 18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4" name="Text Box 18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5" name="Text Box 18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6" name="Text Box 18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87" name="Text Box 18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88" name="Text Box 18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9" name="Text Box 18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0" name="Text Box 19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1" name="Text Box 19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2" name="Text Box 19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3" name="Text Box 19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5" name="Text Box 19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6" name="Text Box 19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7" name="Text Box 19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8" name="Text Box 19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99" name="Text Box 19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0" name="Text Box 20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1" name="Text Box 20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2" name="Text Box 20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3" name="Text Box 20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4" name="Text Box 20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5" name="Text Box 20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6" name="Text Box 20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7" name="Text Box 20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8" name="Text Box 20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09" name="Text Box 20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0" name="Text Box 21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1" name="Text Box 21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2" name="Text Box 21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3" name="Text Box 21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4" name="Text Box 21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5" name="Text Box 21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6" name="Text Box 21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7" name="Text Box 21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8" name="Text Box 21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19" name="Text Box 21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0" name="Text Box 22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1" name="Text Box 22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2" name="Text Box 22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3" name="Text Box 22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4" name="Text Box 22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5" name="Text Box 22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6" name="Text Box 22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7" name="Text Box 22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8" name="Text Box 22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29" name="Text Box 22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0" name="Text Box 23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1" name="Text Box 231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2" name="Text Box 23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3" name="Text Box 23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4" name="Text Box 23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5" name="Text Box 235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6" name="Text Box 23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37" name="Text Box 23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8" name="Text Box 23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9" name="Text Box 239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0" name="Text Box 24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1" name="Text Box 24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2" name="Text Box 24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3" name="Text Box 243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xt Box 24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5" name="Text Box 24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6" name="Text Box 24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7" name="Text Box 247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xt Box 24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49" name="Text Box 24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0" name="Text Box 25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1" name="Text Box 25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2" name="Text Box 25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3" name="Text Box 25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4" name="Text Box 25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55" name="Text Box 255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6" name="Text Box 25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7" name="Text Box 25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8" name="Text Box 25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59" name="Text Box 25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0" name="Text Box 260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1" name="Text Box 261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2" name="Text Box 26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3" name="Text Box 26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4" name="Text Box 26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5" name="Text Box 26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66" name="Text Box 266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67" name="Text Box 267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8" name="Text Box 268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69" name="Text Box 269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0" name="Text Box 27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1" name="Text Box 27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2" name="Text Box 272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3" name="Text Box 273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4" name="Text Box 274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5" name="Text Box 275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6" name="Text Box 276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77" name="Text Box 277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8" name="Text Box 278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79" name="Text Box 279"/>
        <xdr:cNvSpPr txBox="1">
          <a:spLocks noChangeArrowheads="1"/>
        </xdr:cNvSpPr>
      </xdr:nvSpPr>
      <xdr:spPr>
        <a:xfrm>
          <a:off x="752475" y="14859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0" name="Text Box 280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1" name="Text Box 281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2" name="Text Box 282"/>
        <xdr:cNvSpPr txBox="1">
          <a:spLocks noChangeArrowheads="1"/>
        </xdr:cNvSpPr>
      </xdr:nvSpPr>
      <xdr:spPr>
        <a:xfrm>
          <a:off x="3705225" y="14859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83" name="Text Box 283"/>
        <xdr:cNvSpPr txBox="1">
          <a:spLocks noChangeArrowheads="1"/>
        </xdr:cNvSpPr>
      </xdr:nvSpPr>
      <xdr:spPr>
        <a:xfrm>
          <a:off x="4076700" y="1485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84" name="Text Box 284"/>
        <xdr:cNvSpPr txBox="1">
          <a:spLocks noChangeArrowheads="1"/>
        </xdr:cNvSpPr>
      </xdr:nvSpPr>
      <xdr:spPr>
        <a:xfrm>
          <a:off x="0" y="1485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276225</xdr:colOff>
      <xdr:row>2</xdr:row>
      <xdr:rowOff>0</xdr:rowOff>
    </xdr:from>
    <xdr:to>
      <xdr:col>8</xdr:col>
      <xdr:colOff>0</xdr:colOff>
      <xdr:row>2</xdr:row>
      <xdr:rowOff>0</xdr:rowOff>
    </xdr:to>
    <xdr:sp fLocksText="0">
      <xdr:nvSpPr>
        <xdr:cNvPr id="285" name="Testo 5"/>
        <xdr:cNvSpPr txBox="1">
          <a:spLocks noChangeArrowheads="1"/>
        </xdr:cNvSpPr>
      </xdr:nvSpPr>
      <xdr:spPr>
        <a:xfrm>
          <a:off x="37052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0</xdr:rowOff>
    </xdr:from>
    <xdr:to>
      <xdr:col>9</xdr:col>
      <xdr:colOff>0</xdr:colOff>
      <xdr:row>2</xdr:row>
      <xdr:rowOff>0</xdr:rowOff>
    </xdr:to>
    <xdr:sp fLocksText="0">
      <xdr:nvSpPr>
        <xdr:cNvPr id="286" name="Testo 5"/>
        <xdr:cNvSpPr txBox="1">
          <a:spLocks noChangeArrowheads="1"/>
        </xdr:cNvSpPr>
      </xdr:nvSpPr>
      <xdr:spPr>
        <a:xfrm>
          <a:off x="4352925" y="7334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87" name="Text Box 287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8" name="Text Box 28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89" name="Text Box 289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0" name="Text Box 29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91" name="Text Box 291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2" name="Text Box 29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3" name="Text Box 293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4" name="Text Box 29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95" name="Text Box 295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6" name="Text Box 29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7" name="Text Box 297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298" name="Text Box 298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99" name="Text Box 299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0" name="Text Box 300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1" name="Text Box 301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2" name="Text Box 30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3" name="Text Box 30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04" name="Text Box 304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05" name="Text Box 305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6" name="Text Box 306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7" name="Text Box 307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8" name="Text Box 308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9" name="Text Box 309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10" name="Text Box 310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11" name="Text Box 311"/>
        <xdr:cNvSpPr txBox="1">
          <a:spLocks noChangeArrowheads="1"/>
        </xdr:cNvSpPr>
      </xdr:nvSpPr>
      <xdr:spPr>
        <a:xfrm>
          <a:off x="752475" y="25717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12" name="Text Box 312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13" name="Text Box 313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14" name="Text Box 314"/>
        <xdr:cNvSpPr txBox="1">
          <a:spLocks noChangeArrowheads="1"/>
        </xdr:cNvSpPr>
      </xdr:nvSpPr>
      <xdr:spPr>
        <a:xfrm>
          <a:off x="3705225" y="25717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15" name="Text Box 315"/>
        <xdr:cNvSpPr txBox="1">
          <a:spLocks noChangeArrowheads="1"/>
        </xdr:cNvSpPr>
      </xdr:nvSpPr>
      <xdr:spPr>
        <a:xfrm>
          <a:off x="4076700" y="2571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316" name="Text Box 316"/>
        <xdr:cNvSpPr txBox="1">
          <a:spLocks noChangeArrowheads="1"/>
        </xdr:cNvSpPr>
      </xdr:nvSpPr>
      <xdr:spPr>
        <a:xfrm>
          <a:off x="0" y="2571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7" name="Text Box 317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8" name="Text Box 31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19" name="Text Box 319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0" name="Text Box 32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1" name="Text Box 32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2" name="Text Box 32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3" name="Text Box 323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4" name="Text Box 32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5" name="Text Box 32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6" name="Text Box 32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27" name="Text Box 327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28" name="Text Box 328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9" name="Text Box 329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0" name="Text Box 330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1" name="Text Box 331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2" name="Text Box 33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3" name="Text Box 33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34" name="Text Box 334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5" name="Text Box 335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6" name="Text Box 336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7" name="Text Box 337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8" name="Text Box 338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9" name="Text Box 339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40" name="Text Box 340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1" name="Text Box 341"/>
        <xdr:cNvSpPr txBox="1">
          <a:spLocks noChangeArrowheads="1"/>
        </xdr:cNvSpPr>
      </xdr:nvSpPr>
      <xdr:spPr>
        <a:xfrm>
          <a:off x="752475" y="365760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2" name="Text Box 342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3" name="Text Box 343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4" name="Text Box 344"/>
        <xdr:cNvSpPr txBox="1">
          <a:spLocks noChangeArrowheads="1"/>
        </xdr:cNvSpPr>
      </xdr:nvSpPr>
      <xdr:spPr>
        <a:xfrm>
          <a:off x="3705225" y="3657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5" name="Text Box 345"/>
        <xdr:cNvSpPr txBox="1">
          <a:spLocks noChangeArrowheads="1"/>
        </xdr:cNvSpPr>
      </xdr:nvSpPr>
      <xdr:spPr>
        <a:xfrm>
          <a:off x="4076700" y="3657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346" name="Text Box 346"/>
        <xdr:cNvSpPr txBox="1">
          <a:spLocks noChangeArrowheads="1"/>
        </xdr:cNvSpPr>
      </xdr:nvSpPr>
      <xdr:spPr>
        <a:xfrm>
          <a:off x="0" y="3657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47" name="Text Box 347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8" name="Text Box 34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49" name="Text Box 349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0" name="Text Box 35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1" name="Text Box 35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2" name="Text Box 35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3" name="Text Box 353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4" name="Text Box 35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5" name="Text Box 35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6" name="Text Box 35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57" name="Text Box 357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8" name="Text Box 358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59" name="Text Box 359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0" name="Text Box 360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1" name="Text Box 361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2" name="Text Box 36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3" name="Text Box 36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64" name="Text Box 364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65" name="Text Box 365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6" name="Text Box 366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7" name="Text Box 367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8" name="Text Box 368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9" name="Text Box 369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0" name="Text Box 370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71" name="Text Box 371"/>
        <xdr:cNvSpPr txBox="1">
          <a:spLocks noChangeArrowheads="1"/>
        </xdr:cNvSpPr>
      </xdr:nvSpPr>
      <xdr:spPr>
        <a:xfrm>
          <a:off x="752475" y="4743450"/>
          <a:ext cx="33242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2" name="Text Box 372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3" name="Text Box 373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4" name="Text Box 374"/>
        <xdr:cNvSpPr txBox="1">
          <a:spLocks noChangeArrowheads="1"/>
        </xdr:cNvSpPr>
      </xdr:nvSpPr>
      <xdr:spPr>
        <a:xfrm>
          <a:off x="3705225" y="4743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5" name="Text Box 375"/>
        <xdr:cNvSpPr txBox="1">
          <a:spLocks noChangeArrowheads="1"/>
        </xdr:cNvSpPr>
      </xdr:nvSpPr>
      <xdr:spPr>
        <a:xfrm>
          <a:off x="4076700" y="4743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76" name="Text Box 376"/>
        <xdr:cNvSpPr txBox="1">
          <a:spLocks noChangeArrowheads="1"/>
        </xdr:cNvSpPr>
      </xdr:nvSpPr>
      <xdr:spPr>
        <a:xfrm>
          <a:off x="0" y="4743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38200" y="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2105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23812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2752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27527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3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4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4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8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4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3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4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5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5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2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65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6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6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7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7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5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6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9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1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2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3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88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89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0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1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92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9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6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97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1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0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3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4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5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9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0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1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2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3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1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15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21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5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7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29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0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3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4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7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238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3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0" name="Testo 5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fLocksText="0">
      <xdr:nvSpPr>
        <xdr:cNvPr id="241" name="Testo 6"/>
        <xdr:cNvSpPr txBox="1">
          <a:spLocks noChangeArrowheads="1"/>
        </xdr:cNvSpPr>
      </xdr:nvSpPr>
      <xdr:spPr>
        <a:xfrm>
          <a:off x="2105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2" name="Testo 5"/>
        <xdr:cNvSpPr txBox="1">
          <a:spLocks noChangeArrowheads="1"/>
        </xdr:cNvSpPr>
      </xdr:nvSpPr>
      <xdr:spPr>
        <a:xfrm>
          <a:off x="2381250" y="48006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fLocksText="0">
      <xdr:nvSpPr>
        <xdr:cNvPr id="243" name="Testo 6"/>
        <xdr:cNvSpPr txBox="1">
          <a:spLocks noChangeArrowheads="1"/>
        </xdr:cNvSpPr>
      </xdr:nvSpPr>
      <xdr:spPr>
        <a:xfrm>
          <a:off x="27527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4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6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4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3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4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5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5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59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0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1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2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3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65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6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7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8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9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71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2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6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7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7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8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1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2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3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4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6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7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8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89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1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2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294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6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7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298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29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0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3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4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5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0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8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09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1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2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1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3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5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6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7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2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0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31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3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6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7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8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39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0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1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4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45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6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7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8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49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8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59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0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6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6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69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0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1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7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4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5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76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7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8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79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0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2" name="Testo 2"/>
        <xdr:cNvSpPr txBox="1">
          <a:spLocks noChangeArrowheads="1"/>
        </xdr:cNvSpPr>
      </xdr:nvSpPr>
      <xdr:spPr>
        <a:xfrm>
          <a:off x="809625" y="31432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3" name="Testo 3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4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5" name="Testo 8"/>
        <xdr:cNvSpPr txBox="1">
          <a:spLocks noChangeArrowheads="1"/>
        </xdr:cNvSpPr>
      </xdr:nvSpPr>
      <xdr:spPr>
        <a:xfrm>
          <a:off x="17335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6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87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388" name="Testo 2"/>
        <xdr:cNvSpPr txBox="1">
          <a:spLocks noChangeArrowheads="1"/>
        </xdr:cNvSpPr>
      </xdr:nvSpPr>
      <xdr:spPr>
        <a:xfrm>
          <a:off x="838200" y="31432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89" name="Testo 3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0" name="Testo 4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1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2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3" name="Testo 8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4" name="Testo 9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39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6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397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0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1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2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4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5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6" name="Testo 3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7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8" name="Testo 8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09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0" name="Testo 4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1" name="Testo 9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2" name="Testo 3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3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4" name="Testo 8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15" name="Testo 5"/>
        <xdr:cNvSpPr txBox="1">
          <a:spLocks noChangeArrowheads="1"/>
        </xdr:cNvSpPr>
      </xdr:nvSpPr>
      <xdr:spPr>
        <a:xfrm>
          <a:off x="27527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16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7" name="Testo 5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418" name="Testo 6"/>
        <xdr:cNvSpPr txBox="1">
          <a:spLocks noChangeArrowheads="1"/>
        </xdr:cNvSpPr>
      </xdr:nvSpPr>
      <xdr:spPr>
        <a:xfrm>
          <a:off x="21050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19" name="Testo 5"/>
        <xdr:cNvSpPr txBox="1">
          <a:spLocks noChangeArrowheads="1"/>
        </xdr:cNvSpPr>
      </xdr:nvSpPr>
      <xdr:spPr>
        <a:xfrm>
          <a:off x="2381250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420" name="Testo 6"/>
        <xdr:cNvSpPr txBox="1">
          <a:spLocks noChangeArrowheads="1"/>
        </xdr:cNvSpPr>
      </xdr:nvSpPr>
      <xdr:spPr>
        <a:xfrm>
          <a:off x="27527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1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2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3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4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609600</xdr:colOff>
      <xdr:row>1</xdr:row>
      <xdr:rowOff>0</xdr:rowOff>
    </xdr:to>
    <xdr:sp>
      <xdr:nvSpPr>
        <xdr:cNvPr id="425" name="Testo 10"/>
        <xdr:cNvSpPr txBox="1">
          <a:spLocks noChangeArrowheads="1"/>
        </xdr:cNvSpPr>
      </xdr:nvSpPr>
      <xdr:spPr>
        <a:xfrm>
          <a:off x="0" y="314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26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7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8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29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0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2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3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4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5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6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3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38" name="Testo 2"/>
        <xdr:cNvSpPr txBox="1">
          <a:spLocks noChangeArrowheads="1"/>
        </xdr:cNvSpPr>
      </xdr:nvSpPr>
      <xdr:spPr>
        <a:xfrm>
          <a:off x="809625" y="14382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39" name="Testo 3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0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1" name="Testo 8"/>
        <xdr:cNvSpPr txBox="1">
          <a:spLocks noChangeArrowheads="1"/>
        </xdr:cNvSpPr>
      </xdr:nvSpPr>
      <xdr:spPr>
        <a:xfrm>
          <a:off x="17335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2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3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444" name="Testo 2"/>
        <xdr:cNvSpPr txBox="1">
          <a:spLocks noChangeArrowheads="1"/>
        </xdr:cNvSpPr>
      </xdr:nvSpPr>
      <xdr:spPr>
        <a:xfrm>
          <a:off x="838200" y="1438275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5" name="Testo 3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6" name="Testo 4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7" name="Testo 8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448" name="Testo 9"/>
        <xdr:cNvSpPr txBox="1">
          <a:spLocks noChangeArrowheads="1"/>
        </xdr:cNvSpPr>
      </xdr:nvSpPr>
      <xdr:spPr>
        <a:xfrm>
          <a:off x="2105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4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0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1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2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3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4" name="Testo 3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5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6" name="Testo 8"/>
        <xdr:cNvSpPr txBox="1">
          <a:spLocks noChangeArrowheads="1"/>
        </xdr:cNvSpPr>
      </xdr:nvSpPr>
      <xdr:spPr>
        <a:xfrm>
          <a:off x="2381250" y="1438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7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8" name="Testo 4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59" name="Testo 9"/>
        <xdr:cNvSpPr txBox="1">
          <a:spLocks noChangeArrowheads="1"/>
        </xdr:cNvSpPr>
      </xdr:nvSpPr>
      <xdr:spPr>
        <a:xfrm>
          <a:off x="27527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0" name="Testo 3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61" name="Testo 8"/>
        <xdr:cNvSpPr txBox="1">
          <a:spLocks noChangeArrowheads="1"/>
        </xdr:cNvSpPr>
      </xdr:nvSpPr>
      <xdr:spPr>
        <a:xfrm>
          <a:off x="27527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2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3" name="Testo 5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64" name="Testo 6"/>
        <xdr:cNvSpPr txBox="1">
          <a:spLocks noChangeArrowheads="1"/>
        </xdr:cNvSpPr>
      </xdr:nvSpPr>
      <xdr:spPr>
        <a:xfrm>
          <a:off x="21050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5" name="Testo 5"/>
        <xdr:cNvSpPr txBox="1">
          <a:spLocks noChangeArrowheads="1"/>
        </xdr:cNvSpPr>
      </xdr:nvSpPr>
      <xdr:spPr>
        <a:xfrm>
          <a:off x="2381250" y="51054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466" name="Testo 6"/>
        <xdr:cNvSpPr txBox="1">
          <a:spLocks noChangeArrowheads="1"/>
        </xdr:cNvSpPr>
      </xdr:nvSpPr>
      <xdr:spPr>
        <a:xfrm>
          <a:off x="2752725" y="5105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7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8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9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0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71" name="Testo 10"/>
        <xdr:cNvSpPr txBox="1">
          <a:spLocks noChangeArrowheads="1"/>
        </xdr:cNvSpPr>
      </xdr:nvSpPr>
      <xdr:spPr>
        <a:xfrm>
          <a:off x="0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77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7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2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3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4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5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6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487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8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6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7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8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99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2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03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4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5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6" name="Testo 5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fLocksText="0">
      <xdr:nvSpPr>
        <xdr:cNvPr id="507" name="Testo 6"/>
        <xdr:cNvSpPr txBox="1">
          <a:spLocks noChangeArrowheads="1"/>
        </xdr:cNvSpPr>
      </xdr:nvSpPr>
      <xdr:spPr>
        <a:xfrm>
          <a:off x="4010025" y="4800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0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0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3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18" name="Testo 2"/>
        <xdr:cNvSpPr txBox="1">
          <a:spLocks noChangeArrowheads="1"/>
        </xdr:cNvSpPr>
      </xdr:nvSpPr>
      <xdr:spPr>
        <a:xfrm>
          <a:off x="3400425" y="1438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9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0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1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2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523" name="Testo 2"/>
        <xdr:cNvSpPr txBox="1">
          <a:spLocks noChangeArrowheads="1"/>
        </xdr:cNvSpPr>
      </xdr:nvSpPr>
      <xdr:spPr>
        <a:xfrm>
          <a:off x="3429000" y="1438275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4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5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6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8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9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0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1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2" name="Testo 3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3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4" name="Testo 8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5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6" name="Testo 4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37" name="Testo 9"/>
        <xdr:cNvSpPr txBox="1">
          <a:spLocks noChangeArrowheads="1"/>
        </xdr:cNvSpPr>
      </xdr:nvSpPr>
      <xdr:spPr>
        <a:xfrm>
          <a:off x="4010025" y="1438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8" name="Testo 3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539" name="Testo 8"/>
        <xdr:cNvSpPr txBox="1">
          <a:spLocks noChangeArrowheads="1"/>
        </xdr:cNvSpPr>
      </xdr:nvSpPr>
      <xdr:spPr>
        <a:xfrm>
          <a:off x="4010025" y="1438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5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8"/>
        <xdr:cNvSpPr txBox="1">
          <a:spLocks noChangeArrowheads="1"/>
        </xdr:cNvSpPr>
      </xdr:nvSpPr>
      <xdr:spPr>
        <a:xfrm>
          <a:off x="33242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4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5" name="Testo 5"/>
        <xdr:cNvSpPr txBox="1">
          <a:spLocks noChangeArrowheads="1"/>
        </xdr:cNvSpPr>
      </xdr:nvSpPr>
      <xdr:spPr>
        <a:xfrm>
          <a:off x="3324225" y="4762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3324225" y="7905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9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3324225" y="124777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2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6" name="Testo 3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20</xdr:row>
      <xdr:rowOff>0</xdr:rowOff>
    </xdr:from>
    <xdr:to>
      <xdr:col>5</xdr:col>
      <xdr:colOff>0</xdr:colOff>
      <xdr:row>20</xdr:row>
      <xdr:rowOff>0</xdr:rowOff>
    </xdr:to>
    <xdr:sp fLocksText="0">
      <xdr:nvSpPr>
        <xdr:cNvPr id="17" name="Testo 8"/>
        <xdr:cNvSpPr txBox="1">
          <a:spLocks noChangeArrowheads="1"/>
        </xdr:cNvSpPr>
      </xdr:nvSpPr>
      <xdr:spPr>
        <a:xfrm>
          <a:off x="3324225" y="44005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8" name="Testo 5"/>
        <xdr:cNvSpPr txBox="1">
          <a:spLocks noChangeArrowheads="1"/>
        </xdr:cNvSpPr>
      </xdr:nvSpPr>
      <xdr:spPr>
        <a:xfrm>
          <a:off x="3838575" y="790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1240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9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2124075" y="4476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1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124075" y="762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7" name="Testo 4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fLocksText="0">
      <xdr:nvSpPr>
        <xdr:cNvPr id="18" name="Testo 9"/>
        <xdr:cNvSpPr txBox="1">
          <a:spLocks noChangeArrowheads="1"/>
        </xdr:cNvSpPr>
      </xdr:nvSpPr>
      <xdr:spPr>
        <a:xfrm>
          <a:off x="212407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3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15</xdr:row>
      <xdr:rowOff>0</xdr:rowOff>
    </xdr:to>
    <xdr:sp fLocksText="0">
      <xdr:nvSpPr>
        <xdr:cNvPr id="27" name="Testo 9"/>
        <xdr:cNvSpPr txBox="1">
          <a:spLocks noChangeArrowheads="1"/>
        </xdr:cNvSpPr>
      </xdr:nvSpPr>
      <xdr:spPr>
        <a:xfrm>
          <a:off x="2124075" y="3581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35814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5" sqref="A5:A9"/>
    </sheetView>
  </sheetViews>
  <sheetFormatPr defaultColWidth="9.140625" defaultRowHeight="12.75"/>
  <cols>
    <col min="1" max="1" width="13.7109375" style="3" customWidth="1"/>
    <col min="2" max="3" width="11.7109375" style="3" customWidth="1"/>
    <col min="4" max="4" width="0.85546875" style="3" customWidth="1"/>
    <col min="5" max="6" width="11.7109375" style="3" customWidth="1"/>
    <col min="7" max="16384" width="9.140625" style="3" customWidth="1"/>
  </cols>
  <sheetData>
    <row r="1" spans="1:6" ht="37.5" customHeight="1">
      <c r="A1" s="56" t="s">
        <v>88</v>
      </c>
      <c r="B1" s="57"/>
      <c r="C1" s="57"/>
      <c r="D1" s="57"/>
      <c r="E1" s="57"/>
      <c r="F1" s="57"/>
    </row>
    <row r="2" spans="1:6" ht="24.75" customHeight="1">
      <c r="A2" s="58"/>
      <c r="B2" s="60" t="s">
        <v>24</v>
      </c>
      <c r="C2" s="60"/>
      <c r="D2" s="30"/>
      <c r="E2" s="60" t="s">
        <v>25</v>
      </c>
      <c r="F2" s="60"/>
    </row>
    <row r="3" spans="1:6" ht="36" customHeight="1">
      <c r="A3" s="59"/>
      <c r="B3" s="27" t="s">
        <v>14</v>
      </c>
      <c r="C3" s="27" t="s">
        <v>26</v>
      </c>
      <c r="D3" s="11"/>
      <c r="E3" s="27" t="s">
        <v>14</v>
      </c>
      <c r="F3" s="27" t="s">
        <v>26</v>
      </c>
    </row>
    <row r="4" spans="1:6" ht="21.75" customHeight="1">
      <c r="A4" s="54" t="s">
        <v>0</v>
      </c>
      <c r="B4" s="54"/>
      <c r="C4" s="54"/>
      <c r="D4" s="54"/>
      <c r="E4" s="54"/>
      <c r="F4" s="54"/>
    </row>
    <row r="5" spans="1:6" ht="12.75" customHeight="1">
      <c r="A5" s="4" t="s">
        <v>43</v>
      </c>
      <c r="B5" s="34">
        <v>202</v>
      </c>
      <c r="C5" s="35">
        <v>4</v>
      </c>
      <c r="D5" s="23"/>
      <c r="E5" s="34">
        <v>224</v>
      </c>
      <c r="F5" s="35">
        <v>4.5</v>
      </c>
    </row>
    <row r="6" spans="1:6" ht="12.75" customHeight="1">
      <c r="A6" s="4" t="s">
        <v>44</v>
      </c>
      <c r="B6" s="34">
        <v>187</v>
      </c>
      <c r="C6" s="35">
        <v>3.7</v>
      </c>
      <c r="D6" s="23"/>
      <c r="E6" s="34">
        <v>230</v>
      </c>
      <c r="F6" s="35">
        <v>4.6</v>
      </c>
    </row>
    <row r="7" spans="1:6" ht="12.75" customHeight="1">
      <c r="A7" s="4" t="s">
        <v>46</v>
      </c>
      <c r="B7" s="34">
        <v>172</v>
      </c>
      <c r="C7" s="35">
        <v>3.4</v>
      </c>
      <c r="D7" s="23"/>
      <c r="E7" s="34">
        <v>212</v>
      </c>
      <c r="F7" s="35">
        <v>4.2</v>
      </c>
    </row>
    <row r="8" spans="1:6" ht="12.75" customHeight="1">
      <c r="A8" s="4" t="s">
        <v>47</v>
      </c>
      <c r="B8" s="34">
        <v>196</v>
      </c>
      <c r="C8" s="35">
        <v>3.9</v>
      </c>
      <c r="D8" s="23"/>
      <c r="E8" s="34">
        <v>220</v>
      </c>
      <c r="F8" s="35">
        <v>4.4</v>
      </c>
    </row>
    <row r="9" spans="1:6" ht="12.75" customHeight="1">
      <c r="A9" s="4" t="s">
        <v>48</v>
      </c>
      <c r="B9" s="34">
        <v>208</v>
      </c>
      <c r="C9" s="35">
        <v>4.1</v>
      </c>
      <c r="D9" s="23"/>
      <c r="E9" s="34">
        <v>210</v>
      </c>
      <c r="F9" s="35">
        <v>4.2</v>
      </c>
    </row>
    <row r="10" spans="1:6" ht="21.75" customHeight="1">
      <c r="A10" s="55" t="s">
        <v>49</v>
      </c>
      <c r="B10" s="55"/>
      <c r="C10" s="55"/>
      <c r="D10" s="55"/>
      <c r="E10" s="55"/>
      <c r="F10" s="55"/>
    </row>
    <row r="11" spans="1:6" ht="12.75" customHeight="1">
      <c r="A11" s="5" t="s">
        <v>1</v>
      </c>
      <c r="B11" s="34">
        <v>30</v>
      </c>
      <c r="C11" s="35">
        <v>6.6</v>
      </c>
      <c r="D11" s="23"/>
      <c r="E11" s="34">
        <v>9</v>
      </c>
      <c r="F11" s="35">
        <v>2</v>
      </c>
    </row>
    <row r="12" spans="1:6" ht="12.75" customHeight="1">
      <c r="A12" s="5" t="s">
        <v>2</v>
      </c>
      <c r="B12" s="34">
        <v>9</v>
      </c>
      <c r="C12" s="35">
        <v>3.3</v>
      </c>
      <c r="D12" s="23"/>
      <c r="E12" s="34">
        <v>9</v>
      </c>
      <c r="F12" s="35">
        <v>3.3</v>
      </c>
    </row>
    <row r="13" spans="1:6" ht="12.75" customHeight="1">
      <c r="A13" s="5" t="s">
        <v>3</v>
      </c>
      <c r="B13" s="34">
        <v>30</v>
      </c>
      <c r="C13" s="35">
        <v>2.8</v>
      </c>
      <c r="D13" s="23"/>
      <c r="E13" s="34">
        <v>24</v>
      </c>
      <c r="F13" s="35">
        <v>2.2</v>
      </c>
    </row>
    <row r="14" spans="1:6" ht="12.75" customHeight="1">
      <c r="A14" s="5" t="s">
        <v>4</v>
      </c>
      <c r="B14" s="34">
        <v>16</v>
      </c>
      <c r="C14" s="35">
        <v>9.2</v>
      </c>
      <c r="D14" s="23"/>
      <c r="E14" s="34">
        <v>20</v>
      </c>
      <c r="F14" s="35">
        <v>11.6</v>
      </c>
    </row>
    <row r="15" spans="1:6" ht="12.75" customHeight="1">
      <c r="A15" s="5" t="s">
        <v>5</v>
      </c>
      <c r="B15" s="34">
        <v>8</v>
      </c>
      <c r="C15" s="35">
        <v>1.2</v>
      </c>
      <c r="D15" s="23"/>
      <c r="E15" s="34">
        <v>6</v>
      </c>
      <c r="F15" s="35">
        <v>0.9</v>
      </c>
    </row>
    <row r="16" spans="1:6" ht="12.75" customHeight="1">
      <c r="A16" s="5" t="s">
        <v>6</v>
      </c>
      <c r="B16" s="34">
        <v>60</v>
      </c>
      <c r="C16" s="35">
        <v>4.8</v>
      </c>
      <c r="D16" s="23"/>
      <c r="E16" s="34">
        <v>72</v>
      </c>
      <c r="F16" s="35">
        <v>5.8</v>
      </c>
    </row>
    <row r="17" spans="1:6" ht="12.75" customHeight="1">
      <c r="A17" s="5" t="s">
        <v>7</v>
      </c>
      <c r="B17" s="34">
        <v>26</v>
      </c>
      <c r="C17" s="35">
        <v>8.2</v>
      </c>
      <c r="D17" s="23"/>
      <c r="E17" s="34">
        <v>42</v>
      </c>
      <c r="F17" s="35">
        <v>13.3</v>
      </c>
    </row>
    <row r="18" spans="1:6" ht="12.75" customHeight="1">
      <c r="A18" s="5" t="s">
        <v>8</v>
      </c>
      <c r="B18" s="34">
        <v>21</v>
      </c>
      <c r="C18" s="35">
        <v>5.2</v>
      </c>
      <c r="D18" s="23"/>
      <c r="E18" s="34">
        <v>26</v>
      </c>
      <c r="F18" s="35">
        <v>6.4</v>
      </c>
    </row>
    <row r="19" spans="1:6" ht="12.75" customHeight="1">
      <c r="A19" s="5" t="s">
        <v>9</v>
      </c>
      <c r="B19" s="34">
        <v>8</v>
      </c>
      <c r="C19" s="35">
        <v>2</v>
      </c>
      <c r="D19" s="23"/>
      <c r="E19" s="34">
        <v>2</v>
      </c>
      <c r="F19" s="35">
        <v>0.5</v>
      </c>
    </row>
    <row r="20" spans="1:7" s="6" customFormat="1" ht="21.75" customHeight="1">
      <c r="A20" s="55" t="s">
        <v>50</v>
      </c>
      <c r="B20" s="55"/>
      <c r="C20" s="55"/>
      <c r="D20" s="55"/>
      <c r="E20" s="55"/>
      <c r="F20" s="55"/>
      <c r="G20" s="12"/>
    </row>
    <row r="21" spans="1:6" ht="12.75" customHeight="1">
      <c r="A21" s="5" t="s">
        <v>10</v>
      </c>
      <c r="B21" s="34">
        <v>796</v>
      </c>
      <c r="C21" s="35">
        <v>3.8</v>
      </c>
      <c r="D21" s="23"/>
      <c r="E21" s="34">
        <v>784</v>
      </c>
      <c r="F21" s="35">
        <v>3.8</v>
      </c>
    </row>
    <row r="22" spans="1:8" ht="12.75" customHeight="1">
      <c r="A22" s="5" t="s">
        <v>11</v>
      </c>
      <c r="B22" s="34">
        <f>B23-B21</f>
        <v>2252</v>
      </c>
      <c r="C22" s="35">
        <v>5.7</v>
      </c>
      <c r="D22" s="23"/>
      <c r="E22" s="34">
        <f>E23-E21</f>
        <v>2317</v>
      </c>
      <c r="F22" s="35">
        <v>5.9</v>
      </c>
      <c r="H22" s="21"/>
    </row>
    <row r="23" spans="1:6" s="7" customFormat="1" ht="12.75" customHeight="1">
      <c r="A23" s="5" t="s">
        <v>12</v>
      </c>
      <c r="B23" s="34">
        <v>3048</v>
      </c>
      <c r="C23" s="35">
        <v>5.1</v>
      </c>
      <c r="D23" s="23"/>
      <c r="E23" s="34">
        <v>3101</v>
      </c>
      <c r="F23" s="35">
        <v>5.1</v>
      </c>
    </row>
    <row r="24" spans="1:6" s="7" customFormat="1" ht="24" customHeight="1">
      <c r="A24" s="26" t="s">
        <v>38</v>
      </c>
      <c r="B24" s="22">
        <f>+B9*100/B23</f>
        <v>6.824146981627297</v>
      </c>
      <c r="C24" s="22">
        <f>+C9*100/C23</f>
        <v>80.3921568627451</v>
      </c>
      <c r="D24" s="22"/>
      <c r="E24" s="22">
        <f>+E9*100/E23</f>
        <v>6.772009029345372</v>
      </c>
      <c r="F24" s="22">
        <f>+F9*100/F23</f>
        <v>82.3529411764706</v>
      </c>
    </row>
    <row r="25" spans="1:6" ht="12.75">
      <c r="A25" s="9"/>
      <c r="B25" s="10"/>
      <c r="C25" s="10"/>
      <c r="D25" s="10"/>
      <c r="E25" s="10"/>
      <c r="F25" s="10"/>
    </row>
    <row r="26" spans="1:6" ht="13.5" customHeight="1">
      <c r="A26" s="5" t="s">
        <v>23</v>
      </c>
      <c r="B26" s="5"/>
      <c r="C26" s="5"/>
      <c r="D26" s="5"/>
      <c r="E26" s="5"/>
      <c r="F26" s="5"/>
    </row>
  </sheetData>
  <sheetProtection/>
  <mergeCells count="7">
    <mergeCell ref="A4:F4"/>
    <mergeCell ref="A10:F10"/>
    <mergeCell ref="A20:F20"/>
    <mergeCell ref="A1:F1"/>
    <mergeCell ref="A2:A3"/>
    <mergeCell ref="B2:C2"/>
    <mergeCell ref="E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32.421875" style="0" customWidth="1"/>
  </cols>
  <sheetData>
    <row r="1" spans="1:6" ht="12.75">
      <c r="A1" s="72" t="s">
        <v>75</v>
      </c>
      <c r="B1" s="72"/>
      <c r="C1" s="72"/>
      <c r="D1" s="72"/>
      <c r="E1" s="72"/>
      <c r="F1" s="72"/>
    </row>
    <row r="2" spans="1:6" ht="12.75">
      <c r="A2" s="72"/>
      <c r="B2" s="72"/>
      <c r="C2" s="72"/>
      <c r="D2" s="72"/>
      <c r="E2" s="72"/>
      <c r="F2" s="72"/>
    </row>
    <row r="3" spans="1:6" ht="12.75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2:6" ht="12.75">
      <c r="B5" s="45">
        <v>2005</v>
      </c>
      <c r="C5" s="45">
        <v>2006</v>
      </c>
      <c r="D5" s="45">
        <v>2007</v>
      </c>
      <c r="E5" s="45">
        <v>2008</v>
      </c>
      <c r="F5" s="41" t="s">
        <v>78</v>
      </c>
    </row>
    <row r="6" spans="1:6" ht="12.75">
      <c r="A6" s="47"/>
      <c r="B6" s="47"/>
      <c r="C6" s="47"/>
      <c r="D6" s="47"/>
      <c r="E6" s="47"/>
      <c r="F6" s="47"/>
    </row>
    <row r="7" spans="1:6" ht="12.75">
      <c r="A7" s="48"/>
      <c r="B7" s="48"/>
      <c r="C7" s="48"/>
      <c r="D7" s="48"/>
      <c r="E7" s="48"/>
      <c r="F7" s="48"/>
    </row>
    <row r="8" spans="2:6" ht="12.75">
      <c r="B8" s="73" t="s">
        <v>0</v>
      </c>
      <c r="C8" s="74"/>
      <c r="D8" s="74"/>
      <c r="E8" s="74"/>
      <c r="F8" s="74"/>
    </row>
    <row r="9" spans="1:6" ht="12.75">
      <c r="A9" s="5" t="s">
        <v>61</v>
      </c>
      <c r="B9" s="50">
        <v>80</v>
      </c>
      <c r="C9" s="50">
        <v>65</v>
      </c>
      <c r="D9" s="50">
        <v>71</v>
      </c>
      <c r="E9" s="50">
        <v>52</v>
      </c>
      <c r="F9" s="50">
        <v>23</v>
      </c>
    </row>
    <row r="10" spans="1:6" ht="12.75">
      <c r="A10" s="5" t="s">
        <v>62</v>
      </c>
      <c r="B10" s="50">
        <v>147</v>
      </c>
      <c r="C10" s="50">
        <v>131</v>
      </c>
      <c r="D10" s="50">
        <v>83</v>
      </c>
      <c r="E10" s="50">
        <v>116</v>
      </c>
      <c r="F10" s="50">
        <v>114</v>
      </c>
    </row>
    <row r="11" spans="1:6" ht="12.75">
      <c r="A11" s="5" t="s">
        <v>80</v>
      </c>
      <c r="B11" s="50">
        <v>2</v>
      </c>
      <c r="C11" s="50">
        <v>7</v>
      </c>
      <c r="D11" s="52" t="s">
        <v>17</v>
      </c>
      <c r="E11" s="52" t="s">
        <v>17</v>
      </c>
      <c r="F11" s="50">
        <v>5</v>
      </c>
    </row>
    <row r="12" spans="1:6" ht="12.75">
      <c r="A12" s="5" t="s">
        <v>63</v>
      </c>
      <c r="B12" s="50">
        <v>1325</v>
      </c>
      <c r="C12" s="50">
        <v>1404</v>
      </c>
      <c r="D12" s="50">
        <v>1401</v>
      </c>
      <c r="E12" s="50">
        <v>1227</v>
      </c>
      <c r="F12" s="50">
        <v>1371</v>
      </c>
    </row>
    <row r="13" spans="1:6" ht="12.75">
      <c r="A13" s="5" t="s">
        <v>64</v>
      </c>
      <c r="B13" s="50">
        <v>374</v>
      </c>
      <c r="C13" s="50">
        <v>403</v>
      </c>
      <c r="D13" s="50">
        <v>219</v>
      </c>
      <c r="E13" s="50">
        <v>247</v>
      </c>
      <c r="F13" s="50">
        <v>490</v>
      </c>
    </row>
    <row r="14" spans="1:6" ht="12.75">
      <c r="A14" s="5" t="s">
        <v>65</v>
      </c>
      <c r="B14" s="50">
        <v>431</v>
      </c>
      <c r="C14" s="50">
        <v>280</v>
      </c>
      <c r="D14" s="50">
        <v>389</v>
      </c>
      <c r="E14" s="50">
        <v>620</v>
      </c>
      <c r="F14" s="50">
        <v>545</v>
      </c>
    </row>
    <row r="15" spans="1:6" ht="12.75">
      <c r="A15" s="5" t="s">
        <v>66</v>
      </c>
      <c r="B15" s="50">
        <v>143</v>
      </c>
      <c r="C15" s="50">
        <v>166</v>
      </c>
      <c r="D15" s="50">
        <v>343</v>
      </c>
      <c r="E15" s="50">
        <v>164</v>
      </c>
      <c r="F15" s="50">
        <v>341</v>
      </c>
    </row>
    <row r="16" spans="1:6" ht="12.75">
      <c r="A16" s="5" t="s">
        <v>67</v>
      </c>
      <c r="B16" s="50">
        <v>1892</v>
      </c>
      <c r="C16" s="50">
        <v>1206</v>
      </c>
      <c r="D16" s="50">
        <v>1211</v>
      </c>
      <c r="E16" s="50">
        <v>934</v>
      </c>
      <c r="F16" s="50">
        <v>643</v>
      </c>
    </row>
    <row r="17" spans="1:6" ht="12.75">
      <c r="A17" s="5" t="s">
        <v>68</v>
      </c>
      <c r="B17" s="50">
        <v>1445</v>
      </c>
      <c r="C17" s="50">
        <v>1742</v>
      </c>
      <c r="D17" s="50">
        <v>1481</v>
      </c>
      <c r="E17" s="50">
        <v>1191</v>
      </c>
      <c r="F17" s="50">
        <v>254</v>
      </c>
    </row>
    <row r="18" spans="1:6" ht="12.75">
      <c r="A18" s="5" t="s">
        <v>69</v>
      </c>
      <c r="B18" s="50">
        <v>11</v>
      </c>
      <c r="C18" s="50">
        <v>17</v>
      </c>
      <c r="D18" s="50">
        <v>3</v>
      </c>
      <c r="E18" s="50">
        <v>7</v>
      </c>
      <c r="F18" s="50">
        <v>11</v>
      </c>
    </row>
    <row r="19" spans="1:6" ht="12.75">
      <c r="A19" s="5" t="s">
        <v>70</v>
      </c>
      <c r="B19" s="50">
        <v>36</v>
      </c>
      <c r="C19" s="50">
        <v>29</v>
      </c>
      <c r="D19" s="50">
        <v>68</v>
      </c>
      <c r="E19" s="50">
        <v>92</v>
      </c>
      <c r="F19" s="50">
        <v>13</v>
      </c>
    </row>
    <row r="20" spans="1:6" ht="12.75">
      <c r="A20" s="5" t="s">
        <v>74</v>
      </c>
      <c r="B20" s="50">
        <v>344</v>
      </c>
      <c r="C20" s="50">
        <v>379</v>
      </c>
      <c r="D20" s="50">
        <v>309</v>
      </c>
      <c r="E20" s="50">
        <v>416</v>
      </c>
      <c r="F20" s="50">
        <v>1403</v>
      </c>
    </row>
    <row r="21" spans="1:6" s="7" customFormat="1" ht="12.75">
      <c r="A21" s="6" t="s">
        <v>14</v>
      </c>
      <c r="B21" s="51">
        <v>6230</v>
      </c>
      <c r="C21" s="51">
        <f>SUM(C9:C20)</f>
        <v>5829</v>
      </c>
      <c r="D21" s="51">
        <f>SUM(D9:D20)</f>
        <v>5578</v>
      </c>
      <c r="E21" s="51">
        <f>SUM(E9:E20)</f>
        <v>5066</v>
      </c>
      <c r="F21" s="51">
        <f>SUM(F9:F20)</f>
        <v>5213</v>
      </c>
    </row>
    <row r="22" spans="1:6" ht="12.75">
      <c r="A22" s="5" t="s">
        <v>71</v>
      </c>
      <c r="B22" s="50">
        <v>429</v>
      </c>
      <c r="C22" s="50">
        <v>434</v>
      </c>
      <c r="D22" s="50">
        <v>526</v>
      </c>
      <c r="E22" s="50">
        <v>440</v>
      </c>
      <c r="F22" s="50">
        <v>130</v>
      </c>
    </row>
    <row r="23" spans="1:6" ht="12.75">
      <c r="A23" s="5" t="s">
        <v>72</v>
      </c>
      <c r="B23" s="52" t="s">
        <v>17</v>
      </c>
      <c r="C23" s="46" t="s">
        <v>17</v>
      </c>
      <c r="D23" s="46" t="s">
        <v>17</v>
      </c>
      <c r="E23" s="46" t="s">
        <v>17</v>
      </c>
      <c r="F23" s="46" t="s">
        <v>17</v>
      </c>
    </row>
    <row r="24" spans="1:6" s="7" customFormat="1" ht="12.75">
      <c r="A24" s="6" t="s">
        <v>73</v>
      </c>
      <c r="B24" s="51">
        <f>B21+B22</f>
        <v>6659</v>
      </c>
      <c r="C24" s="51">
        <f>C21+C22</f>
        <v>6263</v>
      </c>
      <c r="D24" s="51">
        <f>D21+D22</f>
        <v>6104</v>
      </c>
      <c r="E24" s="51">
        <f>E21+E22</f>
        <v>5506</v>
      </c>
      <c r="F24" s="51">
        <f>F21+F22</f>
        <v>5343</v>
      </c>
    </row>
    <row r="26" spans="2:6" ht="12.75">
      <c r="B26" s="73" t="s">
        <v>12</v>
      </c>
      <c r="C26" s="74"/>
      <c r="D26" s="74"/>
      <c r="E26" s="74"/>
      <c r="F26" s="74"/>
    </row>
    <row r="27" spans="1:6" ht="12.75">
      <c r="A27" s="5" t="s">
        <v>61</v>
      </c>
      <c r="B27" s="50">
        <v>854</v>
      </c>
      <c r="C27" s="50">
        <v>784</v>
      </c>
      <c r="D27" s="50">
        <v>825</v>
      </c>
      <c r="E27" s="50">
        <v>830</v>
      </c>
      <c r="F27" s="50">
        <v>872</v>
      </c>
    </row>
    <row r="28" spans="1:6" ht="12.75">
      <c r="A28" s="5" t="s">
        <v>62</v>
      </c>
      <c r="B28" s="50">
        <v>3267</v>
      </c>
      <c r="C28" s="50">
        <v>2676</v>
      </c>
      <c r="D28" s="50">
        <v>2680</v>
      </c>
      <c r="E28" s="50">
        <v>2902</v>
      </c>
      <c r="F28" s="50">
        <v>2293</v>
      </c>
    </row>
    <row r="29" spans="1:6" ht="12.75">
      <c r="A29" s="5" t="s">
        <v>80</v>
      </c>
      <c r="B29" s="50">
        <v>87</v>
      </c>
      <c r="C29" s="50">
        <v>43</v>
      </c>
      <c r="D29" s="50">
        <v>71</v>
      </c>
      <c r="E29" s="50">
        <v>72</v>
      </c>
      <c r="F29" s="50">
        <v>67</v>
      </c>
    </row>
    <row r="30" spans="1:6" ht="12.75">
      <c r="A30" s="5" t="s">
        <v>63</v>
      </c>
      <c r="B30" s="50">
        <v>17268</v>
      </c>
      <c r="C30" s="50">
        <v>17630</v>
      </c>
      <c r="D30" s="50">
        <v>17179</v>
      </c>
      <c r="E30" s="50">
        <v>17464</v>
      </c>
      <c r="F30" s="50">
        <v>16038</v>
      </c>
    </row>
    <row r="31" spans="1:6" ht="12.75">
      <c r="A31" s="5" t="s">
        <v>64</v>
      </c>
      <c r="B31" s="50">
        <v>1573</v>
      </c>
      <c r="C31" s="50">
        <v>1647</v>
      </c>
      <c r="D31" s="50">
        <v>1646</v>
      </c>
      <c r="E31" s="50">
        <v>2165</v>
      </c>
      <c r="F31" s="50">
        <v>4097</v>
      </c>
    </row>
    <row r="32" spans="1:6" ht="12.75">
      <c r="A32" s="5" t="s">
        <v>65</v>
      </c>
      <c r="B32" s="50">
        <v>3628</v>
      </c>
      <c r="C32" s="50">
        <v>3194</v>
      </c>
      <c r="D32" s="50">
        <v>3789</v>
      </c>
      <c r="E32" s="50">
        <v>4163</v>
      </c>
      <c r="F32" s="50">
        <v>3771</v>
      </c>
    </row>
    <row r="33" spans="1:6" ht="12.75">
      <c r="A33" s="5" t="s">
        <v>66</v>
      </c>
      <c r="B33" s="50">
        <v>1757</v>
      </c>
      <c r="C33" s="50">
        <v>1512</v>
      </c>
      <c r="D33" s="50">
        <v>2605</v>
      </c>
      <c r="E33" s="50">
        <v>1924</v>
      </c>
      <c r="F33" s="50">
        <v>2256</v>
      </c>
    </row>
    <row r="34" spans="1:6" ht="12.75">
      <c r="A34" s="5" t="s">
        <v>67</v>
      </c>
      <c r="B34" s="50">
        <v>12211</v>
      </c>
      <c r="C34" s="50">
        <v>9643</v>
      </c>
      <c r="D34" s="50">
        <v>8755</v>
      </c>
      <c r="E34" s="50">
        <v>7725</v>
      </c>
      <c r="F34" s="50">
        <v>6052</v>
      </c>
    </row>
    <row r="35" spans="1:6" ht="12.75">
      <c r="A35" s="5" t="s">
        <v>68</v>
      </c>
      <c r="B35" s="50">
        <v>10844</v>
      </c>
      <c r="C35" s="50">
        <v>11296</v>
      </c>
      <c r="D35" s="50">
        <v>9254</v>
      </c>
      <c r="E35" s="50">
        <v>8217</v>
      </c>
      <c r="F35" s="50">
        <v>3753</v>
      </c>
    </row>
    <row r="36" spans="1:6" ht="12.75">
      <c r="A36" s="5" t="s">
        <v>69</v>
      </c>
      <c r="B36" s="50">
        <v>244</v>
      </c>
      <c r="C36" s="50">
        <v>450</v>
      </c>
      <c r="D36" s="50">
        <v>282</v>
      </c>
      <c r="E36" s="50">
        <v>393</v>
      </c>
      <c r="F36" s="50">
        <v>325</v>
      </c>
    </row>
    <row r="37" spans="1:6" ht="12.75">
      <c r="A37" s="5" t="s">
        <v>70</v>
      </c>
      <c r="B37" s="50">
        <v>321</v>
      </c>
      <c r="C37" s="50">
        <v>397</v>
      </c>
      <c r="D37" s="50">
        <v>303</v>
      </c>
      <c r="E37" s="50">
        <v>265</v>
      </c>
      <c r="F37" s="50">
        <v>441</v>
      </c>
    </row>
    <row r="38" spans="1:6" ht="12.75">
      <c r="A38" s="5" t="s">
        <v>74</v>
      </c>
      <c r="B38" s="50">
        <v>8287</v>
      </c>
      <c r="C38" s="50">
        <v>7048</v>
      </c>
      <c r="D38" s="50">
        <v>6581</v>
      </c>
      <c r="E38" s="50">
        <v>7637</v>
      </c>
      <c r="F38" s="50">
        <v>13223</v>
      </c>
    </row>
    <row r="39" spans="1:6" ht="12.75">
      <c r="A39" s="6" t="s">
        <v>14</v>
      </c>
      <c r="B39" s="51">
        <v>60341</v>
      </c>
      <c r="C39" s="51">
        <f>SUM(C27:C38)</f>
        <v>56320</v>
      </c>
      <c r="D39" s="51">
        <f>SUM(D27:D38)</f>
        <v>53970</v>
      </c>
      <c r="E39" s="51">
        <f>SUM(E27:E38)</f>
        <v>53757</v>
      </c>
      <c r="F39" s="51">
        <f>SUM(F27:F38)</f>
        <v>53188</v>
      </c>
    </row>
    <row r="40" spans="1:6" ht="12.75">
      <c r="A40" s="5" t="s">
        <v>71</v>
      </c>
      <c r="B40" s="50">
        <v>1625</v>
      </c>
      <c r="C40" s="50">
        <v>1846</v>
      </c>
      <c r="D40" s="50">
        <v>2326</v>
      </c>
      <c r="E40" s="50">
        <v>2257</v>
      </c>
      <c r="F40" s="50">
        <v>1864</v>
      </c>
    </row>
    <row r="41" spans="1:6" ht="12.75">
      <c r="A41" s="5" t="s">
        <v>72</v>
      </c>
      <c r="B41" s="50">
        <v>11</v>
      </c>
      <c r="C41" s="50">
        <v>14</v>
      </c>
      <c r="D41" s="50">
        <v>14</v>
      </c>
      <c r="E41" s="50">
        <v>7</v>
      </c>
      <c r="F41" s="50">
        <v>21</v>
      </c>
    </row>
    <row r="42" spans="1:6" ht="12.75">
      <c r="A42" s="49" t="s">
        <v>73</v>
      </c>
      <c r="B42" s="53">
        <v>61977</v>
      </c>
      <c r="C42" s="53">
        <f>C39+C40+C41</f>
        <v>58180</v>
      </c>
      <c r="D42" s="53">
        <f>D39+D40+D41</f>
        <v>56310</v>
      </c>
      <c r="E42" s="53">
        <f>E39+E40+E41</f>
        <v>56021</v>
      </c>
      <c r="F42" s="53">
        <f>F39+F40+F41</f>
        <v>55073</v>
      </c>
    </row>
    <row r="43" ht="12.75">
      <c r="A43" s="5" t="s">
        <v>13</v>
      </c>
    </row>
    <row r="44" spans="1:6" ht="12.75">
      <c r="A44" s="75" t="s">
        <v>79</v>
      </c>
      <c r="B44" s="75"/>
      <c r="C44" s="75"/>
      <c r="D44" s="75"/>
      <c r="E44" s="75"/>
      <c r="F44" s="75"/>
    </row>
    <row r="45" spans="1:6" ht="12.75">
      <c r="A45" s="75"/>
      <c r="B45" s="75"/>
      <c r="C45" s="75"/>
      <c r="D45" s="75"/>
      <c r="E45" s="75"/>
      <c r="F45" s="75"/>
    </row>
    <row r="46" spans="1:6" ht="12.75">
      <c r="A46" s="75" t="s">
        <v>81</v>
      </c>
      <c r="B46" s="75"/>
      <c r="C46" s="75"/>
      <c r="D46" s="75"/>
      <c r="E46" s="75"/>
      <c r="F46" s="75"/>
    </row>
    <row r="47" spans="1:6" ht="12.75">
      <c r="A47" s="75"/>
      <c r="B47" s="75"/>
      <c r="C47" s="75"/>
      <c r="D47" s="75"/>
      <c r="E47" s="75"/>
      <c r="F47" s="75"/>
    </row>
  </sheetData>
  <sheetProtection/>
  <mergeCells count="5">
    <mergeCell ref="B8:F8"/>
    <mergeCell ref="B26:F26"/>
    <mergeCell ref="A1:F2"/>
    <mergeCell ref="A44:F45"/>
    <mergeCell ref="A46:F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0.851562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6384" width="9.140625" style="3" customWidth="1"/>
  </cols>
  <sheetData>
    <row r="1" spans="1:8" ht="24.75" customHeight="1">
      <c r="A1" s="1" t="s">
        <v>87</v>
      </c>
      <c r="B1" s="2"/>
      <c r="C1" s="2"/>
      <c r="D1" s="2"/>
      <c r="E1" s="2"/>
      <c r="F1" s="2"/>
      <c r="G1" s="2"/>
      <c r="H1" s="2"/>
    </row>
    <row r="2" spans="1:9" ht="33" customHeight="1">
      <c r="A2" s="58"/>
      <c r="B2" s="60" t="s">
        <v>34</v>
      </c>
      <c r="C2" s="60"/>
      <c r="D2" s="30"/>
      <c r="E2" s="60" t="s">
        <v>35</v>
      </c>
      <c r="F2" s="60"/>
      <c r="G2" s="30"/>
      <c r="H2" s="60" t="s">
        <v>36</v>
      </c>
      <c r="I2" s="60"/>
    </row>
    <row r="3" spans="1:9" ht="29.25" customHeight="1">
      <c r="A3" s="59"/>
      <c r="B3" s="27" t="s">
        <v>14</v>
      </c>
      <c r="C3" s="27" t="s">
        <v>41</v>
      </c>
      <c r="D3" s="11"/>
      <c r="E3" s="27" t="s">
        <v>14</v>
      </c>
      <c r="F3" s="27" t="s">
        <v>41</v>
      </c>
      <c r="G3" s="11"/>
      <c r="H3" s="27" t="s">
        <v>14</v>
      </c>
      <c r="I3" s="27" t="s">
        <v>35</v>
      </c>
    </row>
    <row r="4" spans="1:9" ht="30" customHeight="1">
      <c r="A4" s="54" t="s">
        <v>0</v>
      </c>
      <c r="B4" s="54"/>
      <c r="C4" s="54"/>
      <c r="D4" s="54"/>
      <c r="E4" s="54"/>
      <c r="F4" s="54"/>
      <c r="G4" s="54"/>
      <c r="H4" s="54"/>
      <c r="I4" s="62"/>
    </row>
    <row r="5" spans="1:9" ht="12.75" customHeight="1">
      <c r="A5" s="4" t="s">
        <v>44</v>
      </c>
      <c r="B5" s="12">
        <v>5209</v>
      </c>
      <c r="C5" s="12">
        <v>86</v>
      </c>
      <c r="D5" s="12"/>
      <c r="E5" s="12">
        <v>1160</v>
      </c>
      <c r="F5" s="12">
        <v>23</v>
      </c>
      <c r="G5" s="12"/>
      <c r="H5" s="12">
        <v>1003</v>
      </c>
      <c r="I5" s="12" t="s">
        <v>45</v>
      </c>
    </row>
    <row r="6" spans="1:9" ht="12.75" customHeight="1">
      <c r="A6" s="4" t="s">
        <v>46</v>
      </c>
      <c r="B6" s="12">
        <v>6870</v>
      </c>
      <c r="C6" s="12">
        <v>141</v>
      </c>
      <c r="D6" s="12"/>
      <c r="E6" s="12">
        <v>1773</v>
      </c>
      <c r="F6" s="12">
        <v>39</v>
      </c>
      <c r="G6" s="12"/>
      <c r="H6" s="12">
        <v>1170</v>
      </c>
      <c r="I6" s="12">
        <v>176</v>
      </c>
    </row>
    <row r="7" spans="1:9" ht="12.75" customHeight="1">
      <c r="A7" s="4" t="s">
        <v>47</v>
      </c>
      <c r="B7" s="12">
        <v>7581</v>
      </c>
      <c r="C7" s="12">
        <v>173</v>
      </c>
      <c r="D7" s="12"/>
      <c r="E7" s="12">
        <v>1909</v>
      </c>
      <c r="F7" s="12">
        <v>57</v>
      </c>
      <c r="G7" s="12"/>
      <c r="H7" s="12">
        <v>1192</v>
      </c>
      <c r="I7" s="12">
        <v>147</v>
      </c>
    </row>
    <row r="8" spans="1:9" ht="12.75" customHeight="1">
      <c r="A8" s="4" t="s">
        <v>48</v>
      </c>
      <c r="B8" s="12">
        <v>7812</v>
      </c>
      <c r="C8" s="12">
        <v>198</v>
      </c>
      <c r="D8" s="12"/>
      <c r="E8" s="12">
        <v>1855</v>
      </c>
      <c r="F8" s="12">
        <v>68</v>
      </c>
      <c r="G8" s="12"/>
      <c r="H8" s="12">
        <v>1305</v>
      </c>
      <c r="I8" s="12">
        <v>308</v>
      </c>
    </row>
    <row r="9" spans="1:9" ht="12.75" customHeight="1">
      <c r="A9" s="4" t="s">
        <v>51</v>
      </c>
      <c r="B9" s="12">
        <v>7521</v>
      </c>
      <c r="C9" s="12">
        <v>196</v>
      </c>
      <c r="D9" s="12"/>
      <c r="E9" s="12">
        <v>1624</v>
      </c>
      <c r="F9" s="12">
        <v>29</v>
      </c>
      <c r="G9" s="12"/>
      <c r="H9" s="12">
        <v>1433</v>
      </c>
      <c r="I9" s="12">
        <v>277</v>
      </c>
    </row>
    <row r="10" spans="1:9" ht="21.75" customHeight="1">
      <c r="A10" s="55" t="s">
        <v>10</v>
      </c>
      <c r="B10" s="55"/>
      <c r="C10" s="55"/>
      <c r="D10" s="55"/>
      <c r="E10" s="55"/>
      <c r="F10" s="55"/>
      <c r="G10" s="55"/>
      <c r="H10" s="55"/>
      <c r="I10" s="61"/>
    </row>
    <row r="11" spans="1:9" ht="12.75" customHeight="1">
      <c r="A11" s="4" t="s">
        <v>44</v>
      </c>
      <c r="B11" s="12">
        <v>19417</v>
      </c>
      <c r="C11" s="12">
        <v>543</v>
      </c>
      <c r="D11" s="12"/>
      <c r="E11" s="12">
        <v>3746</v>
      </c>
      <c r="F11" s="12">
        <v>157</v>
      </c>
      <c r="G11" s="12"/>
      <c r="H11" s="12">
        <v>4449</v>
      </c>
      <c r="I11" s="12" t="s">
        <v>45</v>
      </c>
    </row>
    <row r="12" spans="1:9" ht="12.75" customHeight="1">
      <c r="A12" s="4" t="s">
        <v>46</v>
      </c>
      <c r="B12" s="12">
        <v>24636</v>
      </c>
      <c r="C12" s="12">
        <v>758</v>
      </c>
      <c r="D12" s="12"/>
      <c r="E12" s="12">
        <v>5571</v>
      </c>
      <c r="F12" s="12">
        <v>207</v>
      </c>
      <c r="G12" s="12"/>
      <c r="H12" s="12">
        <v>5454</v>
      </c>
      <c r="I12" s="12">
        <v>764</v>
      </c>
    </row>
    <row r="13" spans="1:9" ht="12.75" customHeight="1">
      <c r="A13" s="4" t="s">
        <v>47</v>
      </c>
      <c r="B13" s="12">
        <v>27513</v>
      </c>
      <c r="C13" s="12">
        <v>809</v>
      </c>
      <c r="D13" s="12"/>
      <c r="E13" s="12">
        <v>6070</v>
      </c>
      <c r="F13" s="12">
        <v>251</v>
      </c>
      <c r="G13" s="12"/>
      <c r="H13" s="12">
        <v>5948</v>
      </c>
      <c r="I13" s="12">
        <v>651</v>
      </c>
    </row>
    <row r="14" spans="1:9" ht="12.75" customHeight="1">
      <c r="A14" s="4" t="s">
        <v>48</v>
      </c>
      <c r="B14" s="12">
        <v>28759</v>
      </c>
      <c r="C14" s="12">
        <v>933</v>
      </c>
      <c r="D14" s="12"/>
      <c r="E14" s="12">
        <v>7471</v>
      </c>
      <c r="F14" s="12">
        <v>248</v>
      </c>
      <c r="G14" s="12"/>
      <c r="H14" s="12">
        <v>6147</v>
      </c>
      <c r="I14" s="12">
        <v>1117</v>
      </c>
    </row>
    <row r="15" spans="1:9" ht="12.75" customHeight="1">
      <c r="A15" s="4" t="s">
        <v>51</v>
      </c>
      <c r="B15" s="12">
        <v>28132</v>
      </c>
      <c r="C15" s="12">
        <v>920</v>
      </c>
      <c r="D15" s="12"/>
      <c r="E15" s="12">
        <v>5550</v>
      </c>
      <c r="F15" s="12">
        <v>236</v>
      </c>
      <c r="G15" s="12"/>
      <c r="H15" s="12">
        <v>5982</v>
      </c>
      <c r="I15" s="12">
        <v>875</v>
      </c>
    </row>
    <row r="16" spans="1:9" ht="21.75" customHeight="1">
      <c r="A16" s="55" t="s">
        <v>11</v>
      </c>
      <c r="B16" s="55"/>
      <c r="C16" s="55"/>
      <c r="D16" s="55"/>
      <c r="E16" s="55"/>
      <c r="F16" s="55"/>
      <c r="G16" s="55"/>
      <c r="H16" s="55"/>
      <c r="I16" s="61"/>
    </row>
    <row r="17" spans="1:9" ht="12.75" customHeight="1">
      <c r="A17" s="4" t="s">
        <v>44</v>
      </c>
      <c r="B17" s="12">
        <f aca="true" t="shared" si="0" ref="B17:C21">B23-B11</f>
        <v>29276</v>
      </c>
      <c r="C17" s="12">
        <f t="shared" si="0"/>
        <v>1632</v>
      </c>
      <c r="D17" s="12"/>
      <c r="E17" s="12">
        <f aca="true" t="shared" si="1" ref="E17:F21">E23-E11</f>
        <v>14506</v>
      </c>
      <c r="F17" s="12">
        <f t="shared" si="1"/>
        <v>883</v>
      </c>
      <c r="G17" s="12"/>
      <c r="H17" s="12">
        <f>H23-H11</f>
        <v>8975</v>
      </c>
      <c r="I17" s="12" t="s">
        <v>45</v>
      </c>
    </row>
    <row r="18" spans="1:9" ht="12.75" customHeight="1">
      <c r="A18" s="4" t="s">
        <v>46</v>
      </c>
      <c r="B18" s="12">
        <f t="shared" si="0"/>
        <v>11929</v>
      </c>
      <c r="C18" s="12">
        <f t="shared" si="0"/>
        <v>1768</v>
      </c>
      <c r="D18" s="12"/>
      <c r="E18" s="12">
        <f t="shared" si="1"/>
        <v>15991</v>
      </c>
      <c r="F18" s="12">
        <f t="shared" si="1"/>
        <v>876</v>
      </c>
      <c r="G18" s="12"/>
      <c r="H18" s="12">
        <f>H24-H12</f>
        <v>10318</v>
      </c>
      <c r="I18" s="12">
        <f>I24-I12</f>
        <v>4117</v>
      </c>
    </row>
    <row r="19" spans="1:9" ht="12.75" customHeight="1">
      <c r="A19" s="4" t="s">
        <v>47</v>
      </c>
      <c r="B19" s="12">
        <f t="shared" si="0"/>
        <v>37278</v>
      </c>
      <c r="C19" s="12">
        <f t="shared" si="0"/>
        <v>1942</v>
      </c>
      <c r="D19" s="12"/>
      <c r="E19" s="12">
        <f t="shared" si="1"/>
        <v>17997</v>
      </c>
      <c r="F19" s="12">
        <f t="shared" si="1"/>
        <v>951</v>
      </c>
      <c r="G19" s="12"/>
      <c r="H19" s="12">
        <f>H25-H13</f>
        <v>9939</v>
      </c>
      <c r="I19" s="12">
        <f>I25-I13</f>
        <v>3137</v>
      </c>
    </row>
    <row r="20" spans="1:9" ht="12.75" customHeight="1">
      <c r="A20" s="4" t="s">
        <v>48</v>
      </c>
      <c r="B20" s="12">
        <f t="shared" si="0"/>
        <v>39202</v>
      </c>
      <c r="C20" s="12">
        <f t="shared" si="0"/>
        <v>1997</v>
      </c>
      <c r="D20" s="12"/>
      <c r="E20" s="12">
        <f t="shared" si="1"/>
        <v>17483</v>
      </c>
      <c r="F20" s="12">
        <f t="shared" si="1"/>
        <v>1001</v>
      </c>
      <c r="G20" s="12"/>
      <c r="H20" s="12">
        <f>H26-H14</f>
        <v>10098</v>
      </c>
      <c r="I20" s="12">
        <f>I26-I14</f>
        <v>3921</v>
      </c>
    </row>
    <row r="21" spans="1:9" ht="12.75" customHeight="1">
      <c r="A21" s="4" t="s">
        <v>51</v>
      </c>
      <c r="B21" s="12">
        <f t="shared" si="0"/>
        <v>38765</v>
      </c>
      <c r="C21" s="12">
        <f t="shared" si="0"/>
        <v>1888</v>
      </c>
      <c r="D21" s="12"/>
      <c r="E21" s="12">
        <f t="shared" si="1"/>
        <v>18624</v>
      </c>
      <c r="F21" s="12">
        <f t="shared" si="1"/>
        <v>935</v>
      </c>
      <c r="G21" s="12"/>
      <c r="H21" s="12">
        <f>H27-H15</f>
        <v>10382</v>
      </c>
      <c r="I21" s="12">
        <f>I27-I15</f>
        <v>4013</v>
      </c>
    </row>
    <row r="22" spans="1:9" ht="21.75" customHeight="1">
      <c r="A22" s="55" t="s">
        <v>12</v>
      </c>
      <c r="B22" s="55"/>
      <c r="C22" s="55"/>
      <c r="D22" s="55"/>
      <c r="E22" s="55"/>
      <c r="F22" s="55"/>
      <c r="G22" s="55"/>
      <c r="H22" s="55"/>
      <c r="I22" s="61"/>
    </row>
    <row r="23" spans="1:9" s="5" customFormat="1" ht="12.75" customHeight="1">
      <c r="A23" s="4" t="s">
        <v>44</v>
      </c>
      <c r="B23" s="12">
        <v>48693</v>
      </c>
      <c r="C23" s="12">
        <v>2175</v>
      </c>
      <c r="D23" s="12"/>
      <c r="E23" s="12">
        <v>18252</v>
      </c>
      <c r="F23" s="12">
        <v>1040</v>
      </c>
      <c r="G23" s="12"/>
      <c r="H23" s="12">
        <v>13424</v>
      </c>
      <c r="I23" s="12">
        <v>3756</v>
      </c>
    </row>
    <row r="24" spans="1:9" s="5" customFormat="1" ht="12.75" customHeight="1">
      <c r="A24" s="4" t="s">
        <v>46</v>
      </c>
      <c r="B24" s="12">
        <v>36565</v>
      </c>
      <c r="C24" s="12">
        <v>2526</v>
      </c>
      <c r="D24" s="12"/>
      <c r="E24" s="12">
        <v>21562</v>
      </c>
      <c r="F24" s="12">
        <v>1083</v>
      </c>
      <c r="G24" s="12"/>
      <c r="H24" s="12">
        <v>15772</v>
      </c>
      <c r="I24" s="12">
        <v>4881</v>
      </c>
    </row>
    <row r="25" spans="1:9" s="5" customFormat="1" ht="12.75" customHeight="1">
      <c r="A25" s="4" t="s">
        <v>47</v>
      </c>
      <c r="B25" s="12">
        <v>64791</v>
      </c>
      <c r="C25" s="12">
        <v>2751</v>
      </c>
      <c r="D25" s="12"/>
      <c r="E25" s="12">
        <v>24067</v>
      </c>
      <c r="F25" s="12">
        <v>1202</v>
      </c>
      <c r="G25" s="12"/>
      <c r="H25" s="12">
        <v>15887</v>
      </c>
      <c r="I25" s="12">
        <v>3788</v>
      </c>
    </row>
    <row r="26" spans="1:9" s="5" customFormat="1" ht="12.75" customHeight="1">
      <c r="A26" s="4" t="s">
        <v>48</v>
      </c>
      <c r="B26" s="12">
        <v>67961</v>
      </c>
      <c r="C26" s="12">
        <v>2930</v>
      </c>
      <c r="D26" s="12"/>
      <c r="E26" s="12">
        <v>24954</v>
      </c>
      <c r="F26" s="12">
        <v>1249</v>
      </c>
      <c r="G26" s="12"/>
      <c r="H26" s="12">
        <v>16245</v>
      </c>
      <c r="I26" s="12">
        <v>5038</v>
      </c>
    </row>
    <row r="27" spans="1:9" s="5" customFormat="1" ht="12.75" customHeight="1">
      <c r="A27" s="39" t="s">
        <v>51</v>
      </c>
      <c r="B27" s="10">
        <v>66897</v>
      </c>
      <c r="C27" s="10">
        <v>2808</v>
      </c>
      <c r="D27" s="10"/>
      <c r="E27" s="10">
        <v>24174</v>
      </c>
      <c r="F27" s="10">
        <v>1171</v>
      </c>
      <c r="G27" s="10"/>
      <c r="H27" s="10">
        <v>16364</v>
      </c>
      <c r="I27" s="10">
        <v>4888</v>
      </c>
    </row>
    <row r="28" spans="1:8" ht="13.5" customHeight="1">
      <c r="A28" s="5" t="s">
        <v>37</v>
      </c>
      <c r="B28" s="12"/>
      <c r="C28" s="12"/>
      <c r="D28" s="12"/>
      <c r="E28" s="12"/>
      <c r="F28" s="12"/>
      <c r="G28" s="12"/>
      <c r="H28" s="12"/>
    </row>
    <row r="29" ht="12.75">
      <c r="A29" s="14"/>
    </row>
  </sheetData>
  <sheetProtection/>
  <mergeCells count="8">
    <mergeCell ref="A10:I10"/>
    <mergeCell ref="A16:I16"/>
    <mergeCell ref="A22:I22"/>
    <mergeCell ref="H2:I2"/>
    <mergeCell ref="A4:I4"/>
    <mergeCell ref="A2:A3"/>
    <mergeCell ref="B2:C2"/>
    <mergeCell ref="E2:F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5" sqref="A5:A9"/>
    </sheetView>
  </sheetViews>
  <sheetFormatPr defaultColWidth="9.140625" defaultRowHeight="12.75"/>
  <cols>
    <col min="1" max="1" width="12.140625" style="3" customWidth="1"/>
    <col min="2" max="5" width="9.7109375" style="3" customWidth="1"/>
    <col min="6" max="8" width="9.140625" style="3" customWidth="1"/>
    <col min="9" max="9" width="10.140625" style="3" customWidth="1"/>
    <col min="10" max="10" width="10.57421875" style="3" customWidth="1"/>
    <col min="11" max="16384" width="9.140625" style="3" customWidth="1"/>
  </cols>
  <sheetData>
    <row r="1" spans="1:5" ht="24.75" customHeight="1">
      <c r="A1" s="1" t="s">
        <v>86</v>
      </c>
      <c r="B1" s="2"/>
      <c r="C1" s="2"/>
      <c r="D1" s="2"/>
      <c r="E1" s="2"/>
    </row>
    <row r="2" spans="1:10" ht="22.5" customHeight="1">
      <c r="A2" s="58"/>
      <c r="B2" s="66" t="s">
        <v>28</v>
      </c>
      <c r="C2" s="66"/>
      <c r="D2" s="67" t="s">
        <v>29</v>
      </c>
      <c r="E2" s="42" t="s">
        <v>27</v>
      </c>
      <c r="F2" s="42" t="s">
        <v>30</v>
      </c>
      <c r="G2" s="67" t="s">
        <v>31</v>
      </c>
      <c r="H2" s="67" t="s">
        <v>40</v>
      </c>
      <c r="I2" s="67" t="s">
        <v>32</v>
      </c>
      <c r="J2" s="67" t="s">
        <v>14</v>
      </c>
    </row>
    <row r="3" spans="1:10" ht="38.25">
      <c r="A3" s="59"/>
      <c r="B3" s="27" t="s">
        <v>14</v>
      </c>
      <c r="C3" s="27" t="s">
        <v>39</v>
      </c>
      <c r="D3" s="68"/>
      <c r="E3" s="27" t="s">
        <v>14</v>
      </c>
      <c r="F3" s="27" t="s">
        <v>33</v>
      </c>
      <c r="G3" s="68"/>
      <c r="H3" s="68"/>
      <c r="I3" s="68"/>
      <c r="J3" s="68"/>
    </row>
    <row r="4" spans="1:10" ht="27.75" customHeight="1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2.75" customHeight="1">
      <c r="A5" s="4" t="s">
        <v>43</v>
      </c>
      <c r="B5" s="12">
        <v>62</v>
      </c>
      <c r="C5" s="12">
        <v>15</v>
      </c>
      <c r="D5" s="12">
        <v>309</v>
      </c>
      <c r="E5" s="12">
        <v>102076</v>
      </c>
      <c r="F5" s="12">
        <v>4745</v>
      </c>
      <c r="G5" s="12">
        <v>152</v>
      </c>
      <c r="H5" s="12">
        <v>2131</v>
      </c>
      <c r="I5" s="12">
        <f>J5-(B5+D5+E5+F5+G5+H5)</f>
        <v>76748</v>
      </c>
      <c r="J5" s="12">
        <v>186223</v>
      </c>
    </row>
    <row r="6" spans="1:10" ht="12.75" customHeight="1">
      <c r="A6" s="4" t="s">
        <v>44</v>
      </c>
      <c r="B6" s="12">
        <v>72</v>
      </c>
      <c r="C6" s="12">
        <v>12</v>
      </c>
      <c r="D6" s="12">
        <v>331</v>
      </c>
      <c r="E6" s="12">
        <v>110102</v>
      </c>
      <c r="F6" s="12">
        <v>5411</v>
      </c>
      <c r="G6" s="12">
        <v>179</v>
      </c>
      <c r="H6" s="12">
        <v>1920</v>
      </c>
      <c r="I6" s="12">
        <f>J6-(B6+D6+E6+F6+G6+H6)</f>
        <v>83475</v>
      </c>
      <c r="J6" s="12">
        <v>201490</v>
      </c>
    </row>
    <row r="7" spans="1:10" ht="12.75" customHeight="1">
      <c r="A7" s="4" t="s">
        <v>46</v>
      </c>
      <c r="B7" s="12">
        <v>49</v>
      </c>
      <c r="C7" s="12">
        <v>12</v>
      </c>
      <c r="D7" s="12">
        <v>356</v>
      </c>
      <c r="E7" s="12">
        <v>106310</v>
      </c>
      <c r="F7" s="12">
        <v>4897</v>
      </c>
      <c r="G7" s="12">
        <v>196</v>
      </c>
      <c r="H7" s="12">
        <v>2075</v>
      </c>
      <c r="I7" s="12">
        <f>J7-(B7+D7+E7+F7+G7+H7)</f>
        <v>86257</v>
      </c>
      <c r="J7" s="12">
        <v>200140</v>
      </c>
    </row>
    <row r="8" spans="1:10" ht="12.75" customHeight="1">
      <c r="A8" s="4" t="s">
        <v>47</v>
      </c>
      <c r="B8" s="12">
        <v>63</v>
      </c>
      <c r="C8" s="12">
        <v>19</v>
      </c>
      <c r="D8" s="12">
        <v>365</v>
      </c>
      <c r="E8" s="12">
        <v>92495</v>
      </c>
      <c r="F8" s="12">
        <v>3378</v>
      </c>
      <c r="G8" s="12">
        <v>141</v>
      </c>
      <c r="H8" s="12">
        <v>2213</v>
      </c>
      <c r="I8" s="12">
        <f>J8-(B8+D8+E8+F8+G8+H8)</f>
        <v>87520</v>
      </c>
      <c r="J8" s="12">
        <v>186175</v>
      </c>
    </row>
    <row r="9" spans="1:10" ht="12.75" customHeight="1">
      <c r="A9" s="4" t="s">
        <v>48</v>
      </c>
      <c r="B9" s="12">
        <v>60</v>
      </c>
      <c r="C9" s="12">
        <v>10</v>
      </c>
      <c r="D9" s="12">
        <v>299</v>
      </c>
      <c r="E9" s="12">
        <v>94966</v>
      </c>
      <c r="F9" s="12">
        <v>3251</v>
      </c>
      <c r="G9" s="12">
        <v>108</v>
      </c>
      <c r="H9" s="12">
        <v>2302</v>
      </c>
      <c r="I9" s="12">
        <f>J9-(B9+D9+E9+F9+G9+H9)</f>
        <v>90054</v>
      </c>
      <c r="J9" s="12">
        <v>191040</v>
      </c>
    </row>
    <row r="10" spans="1:10" ht="24" customHeight="1">
      <c r="A10" s="55" t="s">
        <v>49</v>
      </c>
      <c r="B10" s="55"/>
      <c r="C10" s="55"/>
      <c r="D10" s="55"/>
      <c r="E10" s="55"/>
      <c r="F10" s="55"/>
      <c r="G10" s="55"/>
      <c r="H10" s="55"/>
      <c r="I10" s="55"/>
      <c r="J10" s="55"/>
    </row>
    <row r="11" spans="1:10" ht="12.75" customHeight="1">
      <c r="A11" s="5" t="s">
        <v>1</v>
      </c>
      <c r="B11" s="12">
        <v>4</v>
      </c>
      <c r="C11" s="12" t="s">
        <v>17</v>
      </c>
      <c r="D11" s="12">
        <v>26</v>
      </c>
      <c r="E11" s="12">
        <v>4886</v>
      </c>
      <c r="F11" s="12">
        <v>108</v>
      </c>
      <c r="G11" s="12">
        <v>9</v>
      </c>
      <c r="H11" s="12">
        <v>156</v>
      </c>
      <c r="I11" s="12">
        <f>J11-(B11+D11+E11+F11+G11+H11)</f>
        <v>8201</v>
      </c>
      <c r="J11" s="12">
        <v>13390</v>
      </c>
    </row>
    <row r="12" spans="1:10" ht="12.75" customHeight="1">
      <c r="A12" s="5" t="s">
        <v>2</v>
      </c>
      <c r="B12" s="12">
        <v>4</v>
      </c>
      <c r="C12" s="12" t="s">
        <v>17</v>
      </c>
      <c r="D12" s="12">
        <v>18</v>
      </c>
      <c r="E12" s="12">
        <v>4118</v>
      </c>
      <c r="F12" s="12">
        <v>86</v>
      </c>
      <c r="G12" s="12">
        <v>8</v>
      </c>
      <c r="H12" s="12">
        <v>77</v>
      </c>
      <c r="I12" s="12">
        <f aca="true" t="shared" si="0" ref="I12:I19">J12-(B12+D12+E12+F12+G12+H12)</f>
        <v>6194</v>
      </c>
      <c r="J12" s="12">
        <v>10505</v>
      </c>
    </row>
    <row r="13" spans="1:10" ht="12.75" customHeight="1">
      <c r="A13" s="5" t="s">
        <v>3</v>
      </c>
      <c r="B13" s="12">
        <v>17</v>
      </c>
      <c r="C13" s="12">
        <v>7</v>
      </c>
      <c r="D13" s="12">
        <v>58</v>
      </c>
      <c r="E13" s="12">
        <v>29968</v>
      </c>
      <c r="F13" s="12">
        <v>1182</v>
      </c>
      <c r="G13" s="12">
        <v>30</v>
      </c>
      <c r="H13" s="12">
        <v>647</v>
      </c>
      <c r="I13" s="12">
        <f t="shared" si="0"/>
        <v>17468</v>
      </c>
      <c r="J13" s="12">
        <v>49370</v>
      </c>
    </row>
    <row r="14" spans="1:10" ht="12.75" customHeight="1">
      <c r="A14" s="5" t="s">
        <v>4</v>
      </c>
      <c r="B14" s="12">
        <v>4</v>
      </c>
      <c r="C14" s="12">
        <v>2</v>
      </c>
      <c r="D14" s="12">
        <v>9</v>
      </c>
      <c r="E14" s="12">
        <v>1553</v>
      </c>
      <c r="F14" s="12">
        <v>26</v>
      </c>
      <c r="G14" s="12">
        <v>3</v>
      </c>
      <c r="H14" s="12">
        <v>56</v>
      </c>
      <c r="I14" s="12">
        <f t="shared" si="0"/>
        <v>2839</v>
      </c>
      <c r="J14" s="12">
        <v>4490</v>
      </c>
    </row>
    <row r="15" spans="1:10" ht="12.75" customHeight="1">
      <c r="A15" s="5" t="s">
        <v>5</v>
      </c>
      <c r="B15" s="12">
        <v>3</v>
      </c>
      <c r="C15" s="12" t="s">
        <v>17</v>
      </c>
      <c r="D15" s="12">
        <v>35</v>
      </c>
      <c r="E15" s="12">
        <v>8282</v>
      </c>
      <c r="F15" s="12">
        <v>159</v>
      </c>
      <c r="G15" s="12">
        <v>6</v>
      </c>
      <c r="H15" s="12">
        <v>293</v>
      </c>
      <c r="I15" s="12">
        <f t="shared" si="0"/>
        <v>12350</v>
      </c>
      <c r="J15" s="12">
        <v>21128</v>
      </c>
    </row>
    <row r="16" spans="1:10" ht="12.75" customHeight="1">
      <c r="A16" s="5" t="s">
        <v>6</v>
      </c>
      <c r="B16" s="12">
        <v>11</v>
      </c>
      <c r="C16" s="12" t="s">
        <v>17</v>
      </c>
      <c r="D16" s="12">
        <v>78</v>
      </c>
      <c r="E16" s="12">
        <v>27322</v>
      </c>
      <c r="F16" s="12">
        <v>1340</v>
      </c>
      <c r="G16" s="12">
        <v>26</v>
      </c>
      <c r="H16" s="12">
        <v>588</v>
      </c>
      <c r="I16" s="12">
        <f t="shared" si="0"/>
        <v>21829</v>
      </c>
      <c r="J16" s="12">
        <v>51194</v>
      </c>
    </row>
    <row r="17" spans="1:10" ht="12.75" customHeight="1">
      <c r="A17" s="5" t="s">
        <v>7</v>
      </c>
      <c r="B17" s="12">
        <v>6</v>
      </c>
      <c r="C17" s="12" t="s">
        <v>17</v>
      </c>
      <c r="D17" s="12">
        <v>23</v>
      </c>
      <c r="E17" s="12">
        <v>5208</v>
      </c>
      <c r="F17" s="12">
        <v>100</v>
      </c>
      <c r="G17" s="12">
        <v>9</v>
      </c>
      <c r="H17" s="12">
        <v>123</v>
      </c>
      <c r="I17" s="12">
        <f t="shared" si="0"/>
        <v>5451</v>
      </c>
      <c r="J17" s="12">
        <v>10920</v>
      </c>
    </row>
    <row r="18" spans="1:10" ht="12.75" customHeight="1">
      <c r="A18" s="5" t="s">
        <v>8</v>
      </c>
      <c r="B18" s="12">
        <v>6</v>
      </c>
      <c r="C18" s="12">
        <v>1</v>
      </c>
      <c r="D18" s="12">
        <v>21</v>
      </c>
      <c r="E18" s="12">
        <v>6126</v>
      </c>
      <c r="F18" s="12">
        <v>104</v>
      </c>
      <c r="G18" s="12">
        <v>6</v>
      </c>
      <c r="H18" s="12">
        <v>195</v>
      </c>
      <c r="I18" s="12">
        <f t="shared" si="0"/>
        <v>7208</v>
      </c>
      <c r="J18" s="12">
        <v>13666</v>
      </c>
    </row>
    <row r="19" spans="1:10" s="6" customFormat="1" ht="12.75" customHeight="1">
      <c r="A19" s="5" t="s">
        <v>9</v>
      </c>
      <c r="B19" s="12">
        <v>5</v>
      </c>
      <c r="C19" s="12" t="s">
        <v>17</v>
      </c>
      <c r="D19" s="12">
        <v>31</v>
      </c>
      <c r="E19" s="12">
        <v>7478</v>
      </c>
      <c r="F19" s="12">
        <v>146</v>
      </c>
      <c r="G19" s="12">
        <v>11</v>
      </c>
      <c r="H19" s="12">
        <v>163</v>
      </c>
      <c r="I19" s="12">
        <f t="shared" si="0"/>
        <v>8434</v>
      </c>
      <c r="J19" s="12">
        <v>16268</v>
      </c>
    </row>
    <row r="20" spans="1:10" ht="24" customHeight="1">
      <c r="A20" s="55" t="s">
        <v>55</v>
      </c>
      <c r="B20" s="55"/>
      <c r="C20" s="55"/>
      <c r="D20" s="55"/>
      <c r="E20" s="55"/>
      <c r="F20" s="55"/>
      <c r="G20" s="55"/>
      <c r="H20" s="55"/>
      <c r="I20" s="55"/>
      <c r="J20" s="55"/>
    </row>
    <row r="21" spans="1:11" ht="12.75" customHeight="1">
      <c r="A21" s="5" t="s">
        <v>10</v>
      </c>
      <c r="B21" s="12">
        <v>273</v>
      </c>
      <c r="C21" s="12">
        <v>67</v>
      </c>
      <c r="D21" s="12">
        <v>1349</v>
      </c>
      <c r="E21" s="12">
        <v>342763</v>
      </c>
      <c r="F21" s="12">
        <v>15102</v>
      </c>
      <c r="G21" s="12">
        <v>537</v>
      </c>
      <c r="H21" s="12">
        <v>10455</v>
      </c>
      <c r="I21" s="12">
        <f>J21-(B21+D21+E21+F21+G21+H21)</f>
        <v>380358</v>
      </c>
      <c r="J21" s="12">
        <v>750837</v>
      </c>
      <c r="K21" s="33"/>
    </row>
    <row r="22" spans="1:10" s="7" customFormat="1" ht="12.75" customHeight="1">
      <c r="A22" s="5" t="s">
        <v>11</v>
      </c>
      <c r="B22" s="12">
        <f aca="true" t="shared" si="1" ref="B22:H22">B23-B21</f>
        <v>253</v>
      </c>
      <c r="C22" s="12">
        <f t="shared" si="1"/>
        <v>2</v>
      </c>
      <c r="D22" s="12">
        <f t="shared" si="1"/>
        <v>3464</v>
      </c>
      <c r="E22" s="12">
        <f t="shared" si="1"/>
        <v>982250</v>
      </c>
      <c r="F22" s="12">
        <f t="shared" si="1"/>
        <v>18652</v>
      </c>
      <c r="G22" s="12">
        <f t="shared" si="1"/>
        <v>899</v>
      </c>
      <c r="H22" s="12">
        <f t="shared" si="1"/>
        <v>22306</v>
      </c>
      <c r="I22" s="12">
        <f>J22-(B22+D22+E22+F22+G22+H22)</f>
        <v>842358</v>
      </c>
      <c r="J22" s="12">
        <f>J23-J21</f>
        <v>1870182</v>
      </c>
    </row>
    <row r="23" spans="1:10" s="7" customFormat="1" ht="12.75" customHeight="1">
      <c r="A23" s="5" t="s">
        <v>12</v>
      </c>
      <c r="B23" s="12">
        <v>526</v>
      </c>
      <c r="C23" s="12">
        <v>69</v>
      </c>
      <c r="D23" s="12">
        <v>4813</v>
      </c>
      <c r="E23" s="12">
        <v>1325013</v>
      </c>
      <c r="F23" s="12">
        <v>33754</v>
      </c>
      <c r="G23" s="12">
        <v>1436</v>
      </c>
      <c r="H23" s="12">
        <v>32761</v>
      </c>
      <c r="I23" s="12">
        <f>J23-(B23+D23+E23+F23+G23+H23)</f>
        <v>1222716</v>
      </c>
      <c r="J23" s="12">
        <v>2621019</v>
      </c>
    </row>
    <row r="24" spans="1:10" ht="24" customHeight="1">
      <c r="A24" s="26" t="s">
        <v>38</v>
      </c>
      <c r="B24" s="8">
        <f>+B9*100/B23</f>
        <v>11.406844106463879</v>
      </c>
      <c r="C24" s="8">
        <f aca="true" t="shared" si="2" ref="C24:J24">+C9*100/C23</f>
        <v>14.492753623188406</v>
      </c>
      <c r="D24" s="8">
        <f t="shared" si="2"/>
        <v>6.212341574901309</v>
      </c>
      <c r="E24" s="8">
        <f t="shared" si="2"/>
        <v>7.167174963566395</v>
      </c>
      <c r="F24" s="8">
        <f t="shared" si="2"/>
        <v>9.631451087278545</v>
      </c>
      <c r="G24" s="8">
        <f t="shared" si="2"/>
        <v>7.520891364902507</v>
      </c>
      <c r="H24" s="8">
        <f t="shared" si="2"/>
        <v>7.026647538231433</v>
      </c>
      <c r="I24" s="8">
        <f t="shared" si="2"/>
        <v>7.365079053516925</v>
      </c>
      <c r="J24" s="8">
        <f t="shared" si="2"/>
        <v>7.288768223351299</v>
      </c>
    </row>
    <row r="25" spans="1:10" ht="13.5" customHeight="1">
      <c r="A25" s="24"/>
      <c r="B25" s="63"/>
      <c r="C25" s="63"/>
      <c r="D25" s="63"/>
      <c r="E25" s="63"/>
      <c r="F25" s="20"/>
      <c r="G25" s="20"/>
      <c r="H25" s="20"/>
      <c r="I25" s="20"/>
      <c r="J25" s="20"/>
    </row>
    <row r="26" ht="12.75">
      <c r="A26" s="5" t="s">
        <v>23</v>
      </c>
    </row>
    <row r="27" spans="1:5" ht="25.5" customHeight="1">
      <c r="A27" s="64"/>
      <c r="B27" s="65"/>
      <c r="C27" s="65"/>
      <c r="D27" s="65"/>
      <c r="E27" s="65"/>
    </row>
    <row r="28" ht="12.75">
      <c r="B28" s="32"/>
    </row>
    <row r="29" spans="2:5" ht="12.75">
      <c r="B29" s="21"/>
      <c r="C29" s="21"/>
      <c r="D29" s="21"/>
      <c r="E29" s="21"/>
    </row>
  </sheetData>
  <sheetProtection/>
  <mergeCells count="13">
    <mergeCell ref="J2:J3"/>
    <mergeCell ref="A4:J4"/>
    <mergeCell ref="A10:J10"/>
    <mergeCell ref="A20:J20"/>
    <mergeCell ref="G2:G3"/>
    <mergeCell ref="H2:H3"/>
    <mergeCell ref="I2:I3"/>
    <mergeCell ref="B25:C25"/>
    <mergeCell ref="D25:E25"/>
    <mergeCell ref="A27:E27"/>
    <mergeCell ref="A2:A3"/>
    <mergeCell ref="B2:C2"/>
    <mergeCell ref="D2:D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ignoredErrors>
    <ignoredError sqref="A5:A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5" sqref="A5:A9"/>
    </sheetView>
  </sheetViews>
  <sheetFormatPr defaultColWidth="9.140625" defaultRowHeight="12.75"/>
  <cols>
    <col min="1" max="1" width="17.28125" style="3" customWidth="1"/>
    <col min="2" max="2" width="12.421875" style="3" customWidth="1"/>
    <col min="3" max="3" width="12.00390625" style="3" customWidth="1"/>
    <col min="4" max="4" width="4.00390625" style="3" customWidth="1"/>
    <col min="5" max="5" width="11.8515625" style="3" customWidth="1"/>
    <col min="6" max="16384" width="9.140625" style="3" customWidth="1"/>
  </cols>
  <sheetData>
    <row r="1" spans="1:5" ht="37.5" customHeight="1">
      <c r="A1" s="56" t="s">
        <v>85</v>
      </c>
      <c r="B1" s="57"/>
      <c r="C1" s="57"/>
      <c r="D1" s="57"/>
      <c r="E1" s="57"/>
    </row>
    <row r="2" spans="1:5" ht="24.75" customHeight="1">
      <c r="A2" s="58"/>
      <c r="B2" s="69" t="s">
        <v>21</v>
      </c>
      <c r="C2" s="69"/>
      <c r="D2" s="29"/>
      <c r="E2" s="67" t="s">
        <v>42</v>
      </c>
    </row>
    <row r="3" spans="1:5" ht="36" customHeight="1">
      <c r="A3" s="59"/>
      <c r="B3" s="27" t="s">
        <v>14</v>
      </c>
      <c r="C3" s="27" t="s">
        <v>22</v>
      </c>
      <c r="D3" s="11"/>
      <c r="E3" s="68"/>
    </row>
    <row r="4" spans="1:5" ht="21.75" customHeight="1">
      <c r="A4" s="54" t="s">
        <v>0</v>
      </c>
      <c r="B4" s="54"/>
      <c r="C4" s="54"/>
      <c r="D4" s="54"/>
      <c r="E4" s="54"/>
    </row>
    <row r="5" spans="1:5" ht="12.75" customHeight="1">
      <c r="A5" s="4" t="s">
        <v>43</v>
      </c>
      <c r="B5" s="12">
        <v>186223</v>
      </c>
      <c r="C5" s="12">
        <v>148834</v>
      </c>
      <c r="D5" s="12"/>
      <c r="E5" s="23">
        <f>B5/5016861*100000</f>
        <v>3711.942587207419</v>
      </c>
    </row>
    <row r="6" spans="1:5" ht="12.75" customHeight="1">
      <c r="A6" s="4" t="s">
        <v>44</v>
      </c>
      <c r="B6" s="12">
        <v>201490</v>
      </c>
      <c r="C6" s="12">
        <v>162349</v>
      </c>
      <c r="D6" s="12"/>
      <c r="E6" s="23">
        <f>B6/5029683*100000</f>
        <v>4006.0178742875046</v>
      </c>
    </row>
    <row r="7" spans="1:5" ht="12.75" customHeight="1">
      <c r="A7" s="4" t="s">
        <v>46</v>
      </c>
      <c r="B7" s="12">
        <v>200140</v>
      </c>
      <c r="C7" s="12">
        <v>41390</v>
      </c>
      <c r="D7" s="12"/>
      <c r="E7" s="23">
        <v>3976</v>
      </c>
    </row>
    <row r="8" spans="1:5" ht="12.75" customHeight="1">
      <c r="A8" s="4" t="s">
        <v>47</v>
      </c>
      <c r="B8" s="12">
        <v>186175</v>
      </c>
      <c r="C8" s="12">
        <v>42610</v>
      </c>
      <c r="D8" s="12"/>
      <c r="E8" s="23">
        <v>3685.8</v>
      </c>
    </row>
    <row r="9" spans="1:5" ht="12.75" customHeight="1">
      <c r="A9" s="4" t="s">
        <v>48</v>
      </c>
      <c r="B9" s="12">
        <v>191040</v>
      </c>
      <c r="C9" s="12">
        <v>40147</v>
      </c>
      <c r="D9" s="12"/>
      <c r="E9" s="23">
        <v>3785.2</v>
      </c>
    </row>
    <row r="10" spans="1:5" ht="24" customHeight="1">
      <c r="A10" s="55" t="s">
        <v>49</v>
      </c>
      <c r="B10" s="55"/>
      <c r="C10" s="55"/>
      <c r="D10" s="55"/>
      <c r="E10" s="55"/>
    </row>
    <row r="11" spans="1:5" ht="12.75" customHeight="1">
      <c r="A11" s="5" t="s">
        <v>1</v>
      </c>
      <c r="B11" s="12">
        <v>13390</v>
      </c>
      <c r="C11" s="12">
        <v>3815</v>
      </c>
      <c r="D11" s="12"/>
      <c r="E11" s="23">
        <v>2947.4</v>
      </c>
    </row>
    <row r="12" spans="1:5" ht="12.75" customHeight="1">
      <c r="A12" s="5" t="s">
        <v>2</v>
      </c>
      <c r="B12" s="12">
        <v>10505</v>
      </c>
      <c r="C12" s="12">
        <v>2584</v>
      </c>
      <c r="D12" s="12"/>
      <c r="E12" s="23">
        <v>3863.7</v>
      </c>
    </row>
    <row r="13" spans="1:5" ht="12.75" customHeight="1">
      <c r="A13" s="5" t="s">
        <v>3</v>
      </c>
      <c r="B13" s="12">
        <v>49370</v>
      </c>
      <c r="C13" s="12">
        <v>8099</v>
      </c>
      <c r="D13" s="12"/>
      <c r="E13" s="23">
        <v>4534</v>
      </c>
    </row>
    <row r="14" spans="1:5" ht="12.75" customHeight="1">
      <c r="A14" s="5" t="s">
        <v>4</v>
      </c>
      <c r="B14" s="12">
        <v>4490</v>
      </c>
      <c r="C14" s="12">
        <v>1408</v>
      </c>
      <c r="D14" s="12"/>
      <c r="E14" s="23">
        <v>2599.2</v>
      </c>
    </row>
    <row r="15" spans="1:5" ht="12.75" customHeight="1">
      <c r="A15" s="5" t="s">
        <v>5</v>
      </c>
      <c r="B15" s="12">
        <v>21128</v>
      </c>
      <c r="C15" s="12">
        <v>5234</v>
      </c>
      <c r="D15" s="12"/>
      <c r="E15" s="23">
        <v>3231.7</v>
      </c>
    </row>
    <row r="16" spans="1:5" ht="12.75" customHeight="1">
      <c r="A16" s="5" t="s">
        <v>6</v>
      </c>
      <c r="B16" s="12">
        <v>51194</v>
      </c>
      <c r="C16" s="12">
        <v>8982</v>
      </c>
      <c r="D16" s="12"/>
      <c r="E16" s="23">
        <v>4102.6</v>
      </c>
    </row>
    <row r="17" spans="1:5" ht="12.75" customHeight="1">
      <c r="A17" s="5" t="s">
        <v>7</v>
      </c>
      <c r="B17" s="12">
        <v>10920</v>
      </c>
      <c r="C17" s="12">
        <v>2638</v>
      </c>
      <c r="D17" s="12"/>
      <c r="E17" s="23">
        <v>3441.2</v>
      </c>
    </row>
    <row r="18" spans="1:5" ht="12.75" customHeight="1">
      <c r="A18" s="5" t="s">
        <v>8</v>
      </c>
      <c r="B18" s="12">
        <v>13666</v>
      </c>
      <c r="C18" s="12">
        <v>3398</v>
      </c>
      <c r="D18" s="12"/>
      <c r="E18" s="23">
        <v>3384.2</v>
      </c>
    </row>
    <row r="19" spans="1:5" ht="12.75" customHeight="1">
      <c r="A19" s="5" t="s">
        <v>9</v>
      </c>
      <c r="B19" s="12">
        <v>16268</v>
      </c>
      <c r="C19" s="12">
        <v>3940</v>
      </c>
      <c r="D19" s="12"/>
      <c r="E19" s="23">
        <v>3727.3</v>
      </c>
    </row>
    <row r="20" spans="1:6" s="6" customFormat="1" ht="24" customHeight="1">
      <c r="A20" s="55" t="s">
        <v>50</v>
      </c>
      <c r="B20" s="55"/>
      <c r="C20" s="55"/>
      <c r="D20" s="55"/>
      <c r="E20" s="55"/>
      <c r="F20" s="12"/>
    </row>
    <row r="21" spans="1:5" ht="12.75" customHeight="1">
      <c r="A21" s="5" t="s">
        <v>10</v>
      </c>
      <c r="B21" s="12">
        <v>750837</v>
      </c>
      <c r="C21" s="12">
        <v>170162</v>
      </c>
      <c r="D21" s="38"/>
      <c r="E21" s="23">
        <v>3593</v>
      </c>
    </row>
    <row r="22" spans="1:5" ht="12.75" customHeight="1">
      <c r="A22" s="5" t="s">
        <v>11</v>
      </c>
      <c r="B22" s="12">
        <f>B23-B21</f>
        <v>1870182</v>
      </c>
      <c r="C22" s="12">
        <f>C23-C21</f>
        <v>316968</v>
      </c>
      <c r="D22" s="38"/>
      <c r="E22" s="23">
        <v>4709.2</v>
      </c>
    </row>
    <row r="23" spans="1:5" s="7" customFormat="1" ht="12.75" customHeight="1">
      <c r="A23" s="5" t="s">
        <v>12</v>
      </c>
      <c r="B23" s="12">
        <v>2621019</v>
      </c>
      <c r="C23" s="12">
        <v>487130</v>
      </c>
      <c r="D23" s="12"/>
      <c r="E23" s="23">
        <v>4333.5</v>
      </c>
    </row>
    <row r="24" spans="1:5" s="7" customFormat="1" ht="24" customHeight="1">
      <c r="A24" s="26" t="s">
        <v>38</v>
      </c>
      <c r="B24" s="22">
        <f>+B9*100/B23</f>
        <v>7.288768223351299</v>
      </c>
      <c r="C24" s="22">
        <f>+C9*100/C23</f>
        <v>8.241537166670089</v>
      </c>
      <c r="D24" s="22"/>
      <c r="E24" s="22"/>
    </row>
    <row r="25" spans="1:5" ht="12.75">
      <c r="A25" s="9"/>
      <c r="B25" s="10"/>
      <c r="C25" s="10"/>
      <c r="D25" s="10"/>
      <c r="E25" s="10"/>
    </row>
    <row r="26" spans="1:5" ht="13.5" customHeight="1">
      <c r="A26" s="5" t="s">
        <v>23</v>
      </c>
      <c r="B26" s="5"/>
      <c r="C26" s="5"/>
      <c r="D26" s="5"/>
      <c r="E26" s="12"/>
    </row>
    <row r="27" ht="12.75">
      <c r="E27" s="12"/>
    </row>
    <row r="28" spans="2:5" ht="12.75">
      <c r="B28" s="32"/>
      <c r="E28" s="12"/>
    </row>
    <row r="29" ht="12.75">
      <c r="E29" s="12"/>
    </row>
    <row r="30" ht="12.75">
      <c r="E30" s="12"/>
    </row>
    <row r="31" ht="12.75">
      <c r="E31" s="12"/>
    </row>
    <row r="32" ht="12.75">
      <c r="E32" s="12"/>
    </row>
    <row r="33" ht="12.75">
      <c r="E33" s="12"/>
    </row>
    <row r="34" ht="12.75">
      <c r="E34" s="12"/>
    </row>
    <row r="35" ht="12.75">
      <c r="E35" s="12"/>
    </row>
    <row r="36" ht="12.75">
      <c r="E36" s="12"/>
    </row>
    <row r="37" ht="12.75">
      <c r="E37" s="8"/>
    </row>
    <row r="38" ht="12.75">
      <c r="E38" s="5"/>
    </row>
    <row r="39" ht="12.75">
      <c r="E39" s="12"/>
    </row>
    <row r="40" ht="12.75">
      <c r="E40" s="5"/>
    </row>
    <row r="41" ht="12.75">
      <c r="E41" s="5"/>
    </row>
    <row r="42" ht="12.75">
      <c r="E42" s="5"/>
    </row>
    <row r="43" ht="12.75">
      <c r="E43" s="5"/>
    </row>
    <row r="44" ht="12.75">
      <c r="E44" s="5"/>
    </row>
    <row r="45" ht="12.75">
      <c r="E45" s="5"/>
    </row>
    <row r="46" ht="12.75">
      <c r="E46" s="5"/>
    </row>
    <row r="47" ht="12.75">
      <c r="E47" s="5"/>
    </row>
    <row r="48" ht="12.75">
      <c r="E48" s="5"/>
    </row>
    <row r="49" ht="12.75">
      <c r="E49" s="5"/>
    </row>
    <row r="50" ht="12.75">
      <c r="E50" s="5"/>
    </row>
    <row r="51" ht="12.75">
      <c r="E51" s="5"/>
    </row>
    <row r="52" ht="12.75">
      <c r="E52" s="5"/>
    </row>
    <row r="53" ht="12.75">
      <c r="E53" s="5"/>
    </row>
    <row r="54" ht="12.75">
      <c r="E54" s="5"/>
    </row>
    <row r="55" ht="12.75">
      <c r="E55" s="5"/>
    </row>
    <row r="56" ht="12.75">
      <c r="E56" s="5"/>
    </row>
    <row r="57" ht="12.75">
      <c r="E57" s="5"/>
    </row>
    <row r="58" ht="12.75">
      <c r="E58" s="5"/>
    </row>
    <row r="59" ht="12.75">
      <c r="E59" s="5"/>
    </row>
    <row r="60" ht="12.75">
      <c r="E60" s="5"/>
    </row>
  </sheetData>
  <sheetProtection/>
  <mergeCells count="7">
    <mergeCell ref="A20:E20"/>
    <mergeCell ref="E2:E3"/>
    <mergeCell ref="A1:E1"/>
    <mergeCell ref="A2:A3"/>
    <mergeCell ref="B2:C2"/>
    <mergeCell ref="A10:E10"/>
    <mergeCell ref="A4:E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31.8515625" style="3" customWidth="1"/>
    <col min="2" max="16384" width="9.140625" style="3" customWidth="1"/>
  </cols>
  <sheetData>
    <row r="1" spans="1:5" ht="35.25" customHeight="1">
      <c r="A1" s="56" t="s">
        <v>84</v>
      </c>
      <c r="B1" s="57"/>
      <c r="C1" s="57"/>
      <c r="D1" s="57"/>
      <c r="E1" s="57"/>
    </row>
    <row r="2" spans="1:5" ht="24.75" customHeight="1">
      <c r="A2" s="25"/>
      <c r="B2" s="36" t="s">
        <v>44</v>
      </c>
      <c r="C2" s="36">
        <v>2008</v>
      </c>
      <c r="D2" s="36">
        <v>2009</v>
      </c>
      <c r="E2" s="36">
        <v>2010</v>
      </c>
    </row>
    <row r="3" spans="1:5" ht="27.75" customHeight="1">
      <c r="A3" s="54" t="s">
        <v>0</v>
      </c>
      <c r="B3" s="54"/>
      <c r="C3" s="54"/>
      <c r="D3" s="54"/>
      <c r="E3" s="54"/>
    </row>
    <row r="4" spans="1:5" ht="15.75" customHeight="1">
      <c r="A4" s="31" t="s">
        <v>56</v>
      </c>
      <c r="B4" s="34">
        <v>4283</v>
      </c>
      <c r="C4" s="34">
        <v>4878</v>
      </c>
      <c r="D4" s="34">
        <v>5004</v>
      </c>
      <c r="E4" s="34">
        <v>4851</v>
      </c>
    </row>
    <row r="5" spans="1:5" ht="15.75" customHeight="1">
      <c r="A5" s="31" t="s">
        <v>57</v>
      </c>
      <c r="B5" s="34">
        <v>1504</v>
      </c>
      <c r="C5" s="34">
        <v>1588</v>
      </c>
      <c r="D5" s="34">
        <v>1690</v>
      </c>
      <c r="E5" s="34">
        <v>1805</v>
      </c>
    </row>
    <row r="6" spans="1:5" ht="15.75" customHeight="1">
      <c r="A6" s="31" t="s">
        <v>58</v>
      </c>
      <c r="B6" s="34">
        <f>SUM(B4:B5)</f>
        <v>5787</v>
      </c>
      <c r="C6" s="34">
        <f>SUM(C4:C5)</f>
        <v>6466</v>
      </c>
      <c r="D6" s="34">
        <f>SUM(D4:D5)</f>
        <v>6694</v>
      </c>
      <c r="E6" s="34">
        <f>SUM(E4:E5)</f>
        <v>6656</v>
      </c>
    </row>
    <row r="7" spans="1:5" ht="9" customHeight="1">
      <c r="A7" s="31"/>
      <c r="E7" s="41"/>
    </row>
    <row r="8" spans="1:5" ht="15.75" customHeight="1">
      <c r="A8" s="31" t="s">
        <v>59</v>
      </c>
      <c r="B8" s="34">
        <v>5237</v>
      </c>
      <c r="C8" s="43">
        <v>5695</v>
      </c>
      <c r="D8" s="43">
        <v>5455</v>
      </c>
      <c r="E8" s="44">
        <v>5422</v>
      </c>
    </row>
    <row r="9" spans="1:5" ht="24.75" customHeight="1">
      <c r="A9" s="55" t="s">
        <v>12</v>
      </c>
      <c r="B9" s="55"/>
      <c r="C9" s="55"/>
      <c r="D9" s="55"/>
      <c r="E9" s="55"/>
    </row>
    <row r="10" spans="1:5" ht="15.75" customHeight="1">
      <c r="A10" s="31" t="s">
        <v>56</v>
      </c>
      <c r="B10" s="40">
        <v>70231</v>
      </c>
      <c r="C10" s="34">
        <v>72671</v>
      </c>
      <c r="D10" s="34">
        <v>73559</v>
      </c>
      <c r="E10" s="34">
        <v>75403</v>
      </c>
    </row>
    <row r="11" spans="1:5" ht="15.75" customHeight="1">
      <c r="A11" s="31" t="s">
        <v>57</v>
      </c>
      <c r="B11" s="40">
        <v>11128</v>
      </c>
      <c r="C11" s="34">
        <v>11494</v>
      </c>
      <c r="D11" s="34">
        <v>12386</v>
      </c>
      <c r="E11" s="34">
        <v>12788</v>
      </c>
    </row>
    <row r="12" spans="1:5" ht="15.75" customHeight="1">
      <c r="A12" s="31" t="s">
        <v>58</v>
      </c>
      <c r="B12" s="40">
        <f>SUM(B10:B11)</f>
        <v>81359</v>
      </c>
      <c r="C12" s="34">
        <f>SUM(C10:C11)</f>
        <v>84165</v>
      </c>
      <c r="D12" s="34">
        <f>SUM(D10:D11)</f>
        <v>85945</v>
      </c>
      <c r="E12" s="34">
        <f>SUM(E10:E11)</f>
        <v>88191</v>
      </c>
    </row>
    <row r="13" spans="1:5" ht="9.75" customHeight="1">
      <c r="A13" s="31"/>
      <c r="C13" s="34"/>
      <c r="D13" s="34"/>
      <c r="E13" s="34"/>
    </row>
    <row r="14" spans="1:5" ht="15.75" customHeight="1">
      <c r="A14" s="31" t="s">
        <v>59</v>
      </c>
      <c r="B14" s="40">
        <v>66406</v>
      </c>
      <c r="C14" s="34">
        <v>65727</v>
      </c>
      <c r="D14" s="34">
        <v>62663</v>
      </c>
      <c r="E14" s="34">
        <v>65427</v>
      </c>
    </row>
    <row r="15" spans="1:5" ht="24.75" customHeight="1">
      <c r="A15" s="55" t="s">
        <v>38</v>
      </c>
      <c r="B15" s="55"/>
      <c r="C15" s="55"/>
      <c r="D15" s="55"/>
      <c r="E15" s="55"/>
    </row>
    <row r="16" spans="1:5" s="32" customFormat="1" ht="15.75" customHeight="1">
      <c r="A16" s="31" t="s">
        <v>60</v>
      </c>
      <c r="B16" s="37">
        <f>B6/B12*100</f>
        <v>7.1129192836686785</v>
      </c>
      <c r="C16" s="37">
        <f>C6/C12*100</f>
        <v>7.682528366898354</v>
      </c>
      <c r="D16" s="37">
        <f>D6/D12*100</f>
        <v>7.788702076909651</v>
      </c>
      <c r="E16" s="37">
        <f>E6/E12*100</f>
        <v>7.54725538887188</v>
      </c>
    </row>
    <row r="17" spans="1:5" s="32" customFormat="1" ht="15.75" customHeight="1">
      <c r="A17" s="31" t="s">
        <v>59</v>
      </c>
      <c r="B17" s="37">
        <f>+B8*100/B14</f>
        <v>7.8863355720868595</v>
      </c>
      <c r="C17" s="37">
        <f>+C8*100/C14</f>
        <v>8.664627930682977</v>
      </c>
      <c r="D17" s="37">
        <f>+D8*100/D14</f>
        <v>8.705296586502401</v>
      </c>
      <c r="E17" s="37">
        <f>+E8*100/E14</f>
        <v>8.287098598437954</v>
      </c>
    </row>
    <row r="18" spans="1:5" ht="12.75" customHeight="1">
      <c r="A18" s="13"/>
      <c r="B18" s="20"/>
      <c r="C18" s="20"/>
      <c r="D18" s="20"/>
      <c r="E18" s="20"/>
    </row>
    <row r="19" ht="13.5" customHeight="1">
      <c r="A19" s="5" t="s">
        <v>13</v>
      </c>
    </row>
    <row r="20" ht="12.75">
      <c r="A20" s="19"/>
    </row>
    <row r="23" ht="12.75">
      <c r="A23" s="31"/>
    </row>
    <row r="24" ht="12.75">
      <c r="A24" s="31"/>
    </row>
    <row r="25" ht="12.75">
      <c r="A25" s="31"/>
    </row>
  </sheetData>
  <sheetProtection/>
  <mergeCells count="4">
    <mergeCell ref="A3:E3"/>
    <mergeCell ref="A9:E9"/>
    <mergeCell ref="A15:E15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ignoredErrors>
    <ignoredError sqref="B2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2.57421875" style="14" customWidth="1"/>
    <col min="2" max="5" width="12.7109375" style="14" customWidth="1"/>
    <col min="6" max="16384" width="9.140625" style="14" customWidth="1"/>
  </cols>
  <sheetData>
    <row r="1" s="15" customFormat="1" ht="30" customHeight="1">
      <c r="A1" s="1" t="s">
        <v>83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4.75" customHeight="1">
      <c r="A3" s="17"/>
      <c r="B3" s="70" t="s">
        <v>19</v>
      </c>
      <c r="C3" s="71"/>
      <c r="D3" s="70" t="s">
        <v>14</v>
      </c>
      <c r="E3" s="71"/>
    </row>
    <row r="4" spans="1:5" ht="19.5" customHeight="1">
      <c r="A4" s="55" t="s">
        <v>0</v>
      </c>
      <c r="B4" s="55"/>
      <c r="C4" s="55"/>
      <c r="D4" s="55"/>
      <c r="E4" s="55"/>
    </row>
    <row r="5" spans="1:5" ht="12.75">
      <c r="A5" s="4" t="s">
        <v>44</v>
      </c>
      <c r="B5" s="12">
        <v>53191</v>
      </c>
      <c r="C5" s="12">
        <v>206016</v>
      </c>
      <c r="D5" s="12">
        <v>142352</v>
      </c>
      <c r="E5" s="12">
        <v>314010</v>
      </c>
    </row>
    <row r="6" spans="1:5" ht="12.75">
      <c r="A6" s="4" t="s">
        <v>46</v>
      </c>
      <c r="B6" s="12">
        <v>46243</v>
      </c>
      <c r="C6" s="12">
        <v>200567</v>
      </c>
      <c r="D6" s="12">
        <v>140064</v>
      </c>
      <c r="E6" s="12">
        <v>315010</v>
      </c>
    </row>
    <row r="7" spans="1:5" ht="12.75">
      <c r="A7" s="4" t="s">
        <v>47</v>
      </c>
      <c r="B7" s="12">
        <v>40735</v>
      </c>
      <c r="C7" s="12">
        <v>252230</v>
      </c>
      <c r="D7" s="12">
        <v>143878</v>
      </c>
      <c r="E7" s="12">
        <v>380463</v>
      </c>
    </row>
    <row r="8" spans="1:5" ht="12.75">
      <c r="A8" s="4" t="s">
        <v>48</v>
      </c>
      <c r="B8" s="12">
        <v>34097</v>
      </c>
      <c r="C8" s="12">
        <v>156345</v>
      </c>
      <c r="D8" s="12">
        <v>137708</v>
      </c>
      <c r="E8" s="12">
        <v>280653</v>
      </c>
    </row>
    <row r="9" spans="1:5" ht="12.75">
      <c r="A9" s="4" t="s">
        <v>51</v>
      </c>
      <c r="B9" s="12">
        <v>31274</v>
      </c>
      <c r="C9" s="12">
        <v>149061</v>
      </c>
      <c r="D9" s="12">
        <v>134503</v>
      </c>
      <c r="E9" s="12">
        <v>265401</v>
      </c>
    </row>
    <row r="10" spans="1:5" ht="21.75" customHeight="1">
      <c r="A10" s="55" t="s">
        <v>52</v>
      </c>
      <c r="B10" s="55"/>
      <c r="C10" s="55"/>
      <c r="D10" s="55"/>
      <c r="E10" s="55"/>
    </row>
    <row r="11" spans="1:5" ht="12.75">
      <c r="A11" s="5" t="s">
        <v>1</v>
      </c>
      <c r="B11" s="12">
        <v>2327</v>
      </c>
      <c r="C11" s="12">
        <v>11674</v>
      </c>
      <c r="D11" s="12">
        <v>8229</v>
      </c>
      <c r="E11" s="12">
        <v>19448</v>
      </c>
    </row>
    <row r="12" spans="1:5" ht="12.75">
      <c r="A12" s="5" t="s">
        <v>2</v>
      </c>
      <c r="B12" s="12">
        <v>2353</v>
      </c>
      <c r="C12" s="12">
        <v>10557</v>
      </c>
      <c r="D12" s="12">
        <v>6856</v>
      </c>
      <c r="E12" s="12">
        <v>16295</v>
      </c>
    </row>
    <row r="13" spans="1:5" ht="12.75">
      <c r="A13" s="5" t="s">
        <v>3</v>
      </c>
      <c r="B13" s="12">
        <v>6794</v>
      </c>
      <c r="C13" s="12">
        <v>34586</v>
      </c>
      <c r="D13" s="12">
        <v>26362</v>
      </c>
      <c r="E13" s="12">
        <v>54663</v>
      </c>
    </row>
    <row r="14" spans="1:5" ht="12.75">
      <c r="A14" s="5" t="s">
        <v>4</v>
      </c>
      <c r="B14" s="12">
        <v>751</v>
      </c>
      <c r="C14" s="12">
        <v>3451</v>
      </c>
      <c r="D14" s="12">
        <v>2332</v>
      </c>
      <c r="E14" s="12">
        <v>5082</v>
      </c>
    </row>
    <row r="15" spans="1:5" ht="12.75">
      <c r="A15" s="5" t="s">
        <v>5</v>
      </c>
      <c r="B15" s="12">
        <v>3742</v>
      </c>
      <c r="C15" s="12">
        <v>19173</v>
      </c>
      <c r="D15" s="12">
        <v>16953</v>
      </c>
      <c r="E15" s="12">
        <v>38691</v>
      </c>
    </row>
    <row r="16" spans="1:5" ht="12.75">
      <c r="A16" s="5" t="s">
        <v>6</v>
      </c>
      <c r="B16" s="12">
        <v>6861</v>
      </c>
      <c r="C16" s="12">
        <v>32379</v>
      </c>
      <c r="D16" s="12">
        <v>33547</v>
      </c>
      <c r="E16" s="12">
        <v>55812</v>
      </c>
    </row>
    <row r="17" spans="1:5" ht="12.75">
      <c r="A17" s="5" t="s">
        <v>7</v>
      </c>
      <c r="B17" s="12">
        <v>3360</v>
      </c>
      <c r="C17" s="12">
        <v>14152</v>
      </c>
      <c r="D17" s="12">
        <v>13153</v>
      </c>
      <c r="E17" s="12">
        <v>26473</v>
      </c>
    </row>
    <row r="18" spans="1:5" ht="12.75">
      <c r="A18" s="5" t="s">
        <v>8</v>
      </c>
      <c r="B18" s="12">
        <v>2705</v>
      </c>
      <c r="C18" s="12">
        <v>11955</v>
      </c>
      <c r="D18" s="12">
        <v>14106</v>
      </c>
      <c r="E18" s="12">
        <v>26455</v>
      </c>
    </row>
    <row r="19" spans="1:5" ht="12.75">
      <c r="A19" s="5" t="s">
        <v>9</v>
      </c>
      <c r="B19" s="12">
        <v>2381</v>
      </c>
      <c r="C19" s="12">
        <v>11134</v>
      </c>
      <c r="D19" s="12">
        <v>12965</v>
      </c>
      <c r="E19" s="12">
        <v>22482</v>
      </c>
    </row>
    <row r="20" spans="1:5" ht="21.75" customHeight="1">
      <c r="A20" s="55" t="s">
        <v>54</v>
      </c>
      <c r="B20" s="55"/>
      <c r="C20" s="55"/>
      <c r="D20" s="55"/>
      <c r="E20" s="55"/>
    </row>
    <row r="21" spans="1:5" ht="12.75">
      <c r="A21" s="5" t="s">
        <v>2</v>
      </c>
      <c r="B21" s="12">
        <v>3104</v>
      </c>
      <c r="C21" s="12">
        <v>14008</v>
      </c>
      <c r="D21" s="12">
        <v>9188</v>
      </c>
      <c r="E21" s="12">
        <v>21377</v>
      </c>
    </row>
    <row r="22" spans="1:5" ht="12.75">
      <c r="A22" s="5" t="s">
        <v>3</v>
      </c>
      <c r="B22" s="12">
        <v>12859</v>
      </c>
      <c r="C22" s="12">
        <v>60693</v>
      </c>
      <c r="D22" s="12">
        <v>53621</v>
      </c>
      <c r="E22" s="12">
        <v>107590</v>
      </c>
    </row>
    <row r="23" spans="1:5" ht="12.75">
      <c r="A23" s="5" t="s">
        <v>5</v>
      </c>
      <c r="B23" s="12">
        <v>3742</v>
      </c>
      <c r="C23" s="12">
        <v>19173</v>
      </c>
      <c r="D23" s="12">
        <v>16953</v>
      </c>
      <c r="E23" s="12">
        <v>38691</v>
      </c>
    </row>
    <row r="24" spans="1:5" ht="12.75">
      <c r="A24" s="5" t="s">
        <v>6</v>
      </c>
      <c r="B24" s="12">
        <v>11569</v>
      </c>
      <c r="C24" s="12">
        <v>55187</v>
      </c>
      <c r="D24" s="12">
        <v>54741</v>
      </c>
      <c r="E24" s="12">
        <v>97742</v>
      </c>
    </row>
    <row r="25" spans="1:5" ht="21.75" customHeight="1">
      <c r="A25" s="55" t="s">
        <v>53</v>
      </c>
      <c r="B25" s="55"/>
      <c r="C25" s="55"/>
      <c r="D25" s="55"/>
      <c r="E25" s="55"/>
    </row>
    <row r="26" spans="1:5" ht="12.75">
      <c r="A26" s="5" t="s">
        <v>10</v>
      </c>
      <c r="B26" s="12">
        <v>118109</v>
      </c>
      <c r="C26" s="12">
        <v>642420</v>
      </c>
      <c r="D26" s="12">
        <v>616363</v>
      </c>
      <c r="E26" s="12">
        <v>1441814</v>
      </c>
    </row>
    <row r="27" spans="1:5" ht="12.75">
      <c r="A27" s="5" t="s">
        <v>11</v>
      </c>
      <c r="B27" s="12">
        <f>B28-B26</f>
        <v>223435</v>
      </c>
      <c r="C27" s="12">
        <f>C28-C26</f>
        <v>1077909</v>
      </c>
      <c r="D27" s="12">
        <f>D28-D26</f>
        <v>769053</v>
      </c>
      <c r="E27" s="12">
        <f>E28-E26</f>
        <v>2241602</v>
      </c>
    </row>
    <row r="28" spans="1:5" ht="12.75">
      <c r="A28" s="5" t="s">
        <v>12</v>
      </c>
      <c r="B28" s="12">
        <v>341544</v>
      </c>
      <c r="C28" s="12">
        <v>1720329</v>
      </c>
      <c r="D28" s="12">
        <v>1385416</v>
      </c>
      <c r="E28" s="12">
        <v>3683416</v>
      </c>
    </row>
    <row r="29" spans="1:5" ht="24" customHeight="1">
      <c r="A29" s="26" t="s">
        <v>38</v>
      </c>
      <c r="B29" s="18">
        <f>+B9*100/B28</f>
        <v>9.15665331553182</v>
      </c>
      <c r="C29" s="18">
        <f>+C9*100/C28</f>
        <v>8.664679837403195</v>
      </c>
      <c r="D29" s="18">
        <f>+D9*100/D28</f>
        <v>9.708491889800609</v>
      </c>
      <c r="E29" s="18">
        <f>+E9*100/E28</f>
        <v>7.205295301969693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5:E25"/>
    <mergeCell ref="A4:E4"/>
    <mergeCell ref="B3:C3"/>
    <mergeCell ref="D3:E3"/>
    <mergeCell ref="A10:E10"/>
    <mergeCell ref="A20:E2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12.57421875" style="14" customWidth="1"/>
    <col min="2" max="5" width="12.7109375" style="14" customWidth="1"/>
    <col min="6" max="16384" width="9.140625" style="14" customWidth="1"/>
  </cols>
  <sheetData>
    <row r="1" s="15" customFormat="1" ht="30" customHeight="1">
      <c r="A1" s="1" t="s">
        <v>82</v>
      </c>
    </row>
    <row r="2" spans="1:5" ht="27.75" customHeight="1">
      <c r="A2" s="28"/>
      <c r="B2" s="27" t="s">
        <v>16</v>
      </c>
      <c r="C2" s="27" t="s">
        <v>15</v>
      </c>
      <c r="D2" s="27" t="s">
        <v>16</v>
      </c>
      <c r="E2" s="27" t="s">
        <v>15</v>
      </c>
    </row>
    <row r="3" spans="1:5" ht="29.25" customHeight="1">
      <c r="A3" s="17"/>
      <c r="B3" s="70" t="s">
        <v>20</v>
      </c>
      <c r="C3" s="71"/>
      <c r="D3" s="70" t="s">
        <v>18</v>
      </c>
      <c r="E3" s="71"/>
    </row>
    <row r="4" spans="1:5" ht="19.5" customHeight="1">
      <c r="A4" s="55" t="s">
        <v>0</v>
      </c>
      <c r="B4" s="55"/>
      <c r="C4" s="55"/>
      <c r="D4" s="55"/>
      <c r="E4" s="55"/>
    </row>
    <row r="5" spans="1:5" ht="12.75">
      <c r="A5" s="4" t="s">
        <v>44</v>
      </c>
      <c r="B5" s="12">
        <v>85143</v>
      </c>
      <c r="C5" s="12">
        <v>103019</v>
      </c>
      <c r="D5" s="12">
        <v>4018</v>
      </c>
      <c r="E5" s="12">
        <v>4975</v>
      </c>
    </row>
    <row r="6" spans="1:5" ht="12.75">
      <c r="A6" s="4" t="s">
        <v>46</v>
      </c>
      <c r="B6" s="12">
        <v>89353</v>
      </c>
      <c r="C6" s="12">
        <v>108106</v>
      </c>
      <c r="D6" s="12">
        <v>4468</v>
      </c>
      <c r="E6" s="12">
        <v>6338</v>
      </c>
    </row>
    <row r="7" spans="1:5" ht="12.75">
      <c r="A7" s="4" t="s">
        <v>47</v>
      </c>
      <c r="B7" s="12">
        <v>98986</v>
      </c>
      <c r="C7" s="12">
        <v>122324</v>
      </c>
      <c r="D7" s="12">
        <v>4157</v>
      </c>
      <c r="E7" s="12">
        <v>5909</v>
      </c>
    </row>
    <row r="8" spans="1:5" ht="12.75">
      <c r="A8" s="4" t="s">
        <v>48</v>
      </c>
      <c r="B8" s="12">
        <v>99871</v>
      </c>
      <c r="C8" s="12">
        <v>118632</v>
      </c>
      <c r="D8" s="12">
        <v>3740</v>
      </c>
      <c r="E8" s="12">
        <v>5677</v>
      </c>
    </row>
    <row r="9" spans="1:5" ht="12.75">
      <c r="A9" s="4" t="s">
        <v>51</v>
      </c>
      <c r="B9" s="12">
        <v>99315</v>
      </c>
      <c r="C9" s="12">
        <v>111703</v>
      </c>
      <c r="D9" s="12">
        <v>3914</v>
      </c>
      <c r="E9" s="12">
        <v>4637</v>
      </c>
    </row>
    <row r="10" spans="1:5" ht="21.75" customHeight="1">
      <c r="A10" s="55" t="s">
        <v>52</v>
      </c>
      <c r="B10" s="55"/>
      <c r="C10" s="55"/>
      <c r="D10" s="55"/>
      <c r="E10" s="55"/>
    </row>
    <row r="11" spans="1:5" ht="12.75">
      <c r="A11" s="5" t="s">
        <v>1</v>
      </c>
      <c r="B11" s="12">
        <v>5543</v>
      </c>
      <c r="C11" s="12">
        <v>7242</v>
      </c>
      <c r="D11" s="12">
        <v>359</v>
      </c>
      <c r="E11" s="12">
        <v>532</v>
      </c>
    </row>
    <row r="12" spans="1:5" ht="12.75">
      <c r="A12" s="5" t="s">
        <v>2</v>
      </c>
      <c r="B12" s="12">
        <v>4288</v>
      </c>
      <c r="C12" s="12">
        <v>5431</v>
      </c>
      <c r="D12" s="12">
        <v>215</v>
      </c>
      <c r="E12" s="12">
        <v>307</v>
      </c>
    </row>
    <row r="13" spans="1:5" ht="12.75">
      <c r="A13" s="5" t="s">
        <v>3</v>
      </c>
      <c r="B13" s="12">
        <v>18843</v>
      </c>
      <c r="C13" s="12">
        <v>19464</v>
      </c>
      <c r="D13" s="12">
        <v>725</v>
      </c>
      <c r="E13" s="12">
        <v>612</v>
      </c>
    </row>
    <row r="14" spans="1:5" ht="12.75">
      <c r="A14" s="5" t="s">
        <v>4</v>
      </c>
      <c r="B14" s="12">
        <v>1570</v>
      </c>
      <c r="C14" s="12">
        <v>1621</v>
      </c>
      <c r="D14" s="12">
        <v>11</v>
      </c>
      <c r="E14" s="12">
        <v>10</v>
      </c>
    </row>
    <row r="15" spans="1:5" ht="12.75">
      <c r="A15" s="5" t="s">
        <v>5</v>
      </c>
      <c r="B15" s="12">
        <v>12710</v>
      </c>
      <c r="C15" s="12">
        <v>18831</v>
      </c>
      <c r="D15" s="12">
        <v>501</v>
      </c>
      <c r="E15" s="12">
        <v>687</v>
      </c>
    </row>
    <row r="16" spans="1:5" ht="12.75">
      <c r="A16" s="5" t="s">
        <v>6</v>
      </c>
      <c r="B16" s="12">
        <v>25875</v>
      </c>
      <c r="C16" s="12">
        <v>22537</v>
      </c>
      <c r="D16" s="12">
        <v>811</v>
      </c>
      <c r="E16" s="12">
        <v>896</v>
      </c>
    </row>
    <row r="17" spans="1:5" ht="12.75">
      <c r="A17" s="5" t="s">
        <v>7</v>
      </c>
      <c r="B17" s="12">
        <v>9440</v>
      </c>
      <c r="C17" s="12">
        <v>11901</v>
      </c>
      <c r="D17" s="12">
        <v>353</v>
      </c>
      <c r="E17" s="12">
        <v>420</v>
      </c>
    </row>
    <row r="18" spans="1:5" ht="12.75">
      <c r="A18" s="5" t="s">
        <v>8</v>
      </c>
      <c r="B18" s="12">
        <v>11148</v>
      </c>
      <c r="C18" s="12">
        <v>14110</v>
      </c>
      <c r="D18" s="12">
        <v>253</v>
      </c>
      <c r="E18" s="12">
        <v>391</v>
      </c>
    </row>
    <row r="19" spans="1:5" ht="12.75">
      <c r="A19" s="5" t="s">
        <v>9</v>
      </c>
      <c r="B19" s="12">
        <v>9898</v>
      </c>
      <c r="C19" s="12">
        <v>10567</v>
      </c>
      <c r="D19" s="12">
        <v>686</v>
      </c>
      <c r="E19" s="12">
        <v>781</v>
      </c>
    </row>
    <row r="20" spans="1:5" ht="21.75" customHeight="1">
      <c r="A20" s="55" t="s">
        <v>54</v>
      </c>
      <c r="B20" s="55"/>
      <c r="C20" s="55"/>
      <c r="D20" s="55"/>
      <c r="E20" s="55"/>
    </row>
    <row r="21" spans="1:5" ht="12.75">
      <c r="A21" s="5" t="s">
        <v>2</v>
      </c>
      <c r="B21" s="12">
        <v>5858</v>
      </c>
      <c r="C21" s="12">
        <v>7052</v>
      </c>
      <c r="D21" s="12">
        <v>226</v>
      </c>
      <c r="E21" s="12">
        <v>317</v>
      </c>
    </row>
    <row r="22" spans="1:5" ht="12.75">
      <c r="A22" s="5" t="s">
        <v>3</v>
      </c>
      <c r="B22" s="12">
        <v>39431</v>
      </c>
      <c r="C22" s="12">
        <v>45475</v>
      </c>
      <c r="D22" s="12">
        <v>1331</v>
      </c>
      <c r="E22" s="12">
        <v>1423</v>
      </c>
    </row>
    <row r="23" spans="1:5" ht="12.75">
      <c r="A23" s="5" t="s">
        <v>5</v>
      </c>
      <c r="B23" s="12">
        <v>12710</v>
      </c>
      <c r="C23" s="12">
        <v>18831</v>
      </c>
      <c r="D23" s="12">
        <v>501</v>
      </c>
      <c r="E23" s="12">
        <v>687</v>
      </c>
    </row>
    <row r="24" spans="1:5" ht="12.75">
      <c r="A24" s="5" t="s">
        <v>6</v>
      </c>
      <c r="B24" s="12">
        <v>41316</v>
      </c>
      <c r="C24" s="12">
        <v>40345</v>
      </c>
      <c r="D24" s="12">
        <v>1856</v>
      </c>
      <c r="E24" s="12">
        <v>2210</v>
      </c>
    </row>
    <row r="25" spans="1:5" ht="21.75" customHeight="1">
      <c r="A25" s="55" t="s">
        <v>53</v>
      </c>
      <c r="B25" s="55"/>
      <c r="C25" s="55"/>
      <c r="D25" s="55"/>
      <c r="E25" s="55"/>
    </row>
    <row r="26" spans="1:5" ht="12.75">
      <c r="A26" s="5" t="s">
        <v>10</v>
      </c>
      <c r="B26" s="12">
        <v>467594</v>
      </c>
      <c r="C26" s="12">
        <v>741046</v>
      </c>
      <c r="D26" s="12">
        <v>30660</v>
      </c>
      <c r="E26" s="12">
        <v>58349</v>
      </c>
    </row>
    <row r="27" spans="1:5" ht="12.75">
      <c r="A27" s="5" t="s">
        <v>11</v>
      </c>
      <c r="B27" s="12">
        <f>B28-B26</f>
        <v>513425</v>
      </c>
      <c r="C27" s="12">
        <f>C28-C26</f>
        <v>1073847</v>
      </c>
      <c r="D27" s="12">
        <f>D28-D26</f>
        <v>32193</v>
      </c>
      <c r="E27" s="12">
        <f>E28-E26</f>
        <v>89845</v>
      </c>
    </row>
    <row r="28" spans="1:5" ht="12.75">
      <c r="A28" s="5" t="s">
        <v>12</v>
      </c>
      <c r="B28" s="12">
        <v>981019</v>
      </c>
      <c r="C28" s="12">
        <v>1814893</v>
      </c>
      <c r="D28" s="12">
        <v>62853</v>
      </c>
      <c r="E28" s="12">
        <v>148194</v>
      </c>
    </row>
    <row r="29" spans="1:5" ht="24" customHeight="1">
      <c r="A29" s="26" t="s">
        <v>38</v>
      </c>
      <c r="B29" s="18">
        <f>+B9*100/B28</f>
        <v>10.12365713610032</v>
      </c>
      <c r="C29" s="18">
        <f>+C9*100/C28</f>
        <v>6.154798106555042</v>
      </c>
      <c r="D29" s="18">
        <f>+D9*100/D28</f>
        <v>6.227228612794934</v>
      </c>
      <c r="E29" s="18">
        <f>+E9*100/E28</f>
        <v>3.129006572465822</v>
      </c>
    </row>
    <row r="30" spans="1:5" ht="11.25">
      <c r="A30" s="16"/>
      <c r="B30" s="16"/>
      <c r="C30" s="16"/>
      <c r="D30" s="16"/>
      <c r="E30" s="16"/>
    </row>
    <row r="31" ht="13.5" customHeight="1">
      <c r="A31" s="5" t="s">
        <v>13</v>
      </c>
    </row>
  </sheetData>
  <sheetProtection/>
  <mergeCells count="6">
    <mergeCell ref="A20:E20"/>
    <mergeCell ref="A25:E25"/>
    <mergeCell ref="B3:C3"/>
    <mergeCell ref="D3:E3"/>
    <mergeCell ref="A4:E4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33.421875" style="0" customWidth="1"/>
  </cols>
  <sheetData>
    <row r="1" spans="1:6" ht="12.75">
      <c r="A1" s="72" t="s">
        <v>77</v>
      </c>
      <c r="B1" s="72"/>
      <c r="C1" s="72"/>
      <c r="D1" s="72"/>
      <c r="E1" s="72"/>
      <c r="F1" s="72"/>
    </row>
    <row r="2" spans="1:6" ht="12.75">
      <c r="A2" s="72"/>
      <c r="B2" s="72"/>
      <c r="C2" s="72"/>
      <c r="D2" s="72"/>
      <c r="E2" s="72"/>
      <c r="F2" s="72"/>
    </row>
    <row r="3" spans="1:6" ht="12.75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2:6" ht="12.75">
      <c r="B5" s="45">
        <v>2005</v>
      </c>
      <c r="C5" s="45">
        <v>2006</v>
      </c>
      <c r="D5" s="45">
        <v>2007</v>
      </c>
      <c r="E5" s="45">
        <v>2008</v>
      </c>
      <c r="F5" s="41" t="s">
        <v>78</v>
      </c>
    </row>
    <row r="6" spans="1:6" ht="12.75">
      <c r="A6" s="47"/>
      <c r="B6" s="47"/>
      <c r="C6" s="47"/>
      <c r="D6" s="47"/>
      <c r="E6" s="47"/>
      <c r="F6" s="47"/>
    </row>
    <row r="7" spans="1:6" ht="12.75">
      <c r="A7" s="48"/>
      <c r="B7" s="48"/>
      <c r="C7" s="48"/>
      <c r="D7" s="48"/>
      <c r="E7" s="48"/>
      <c r="F7" s="48"/>
    </row>
    <row r="8" spans="2:6" ht="12.75">
      <c r="B8" s="73" t="s">
        <v>0</v>
      </c>
      <c r="C8" s="74"/>
      <c r="D8" s="74"/>
      <c r="E8" s="74"/>
      <c r="F8" s="74"/>
    </row>
    <row r="9" spans="1:6" ht="12.75">
      <c r="A9" s="5" t="s">
        <v>61</v>
      </c>
      <c r="B9" s="50">
        <v>777</v>
      </c>
      <c r="C9" s="50">
        <v>794</v>
      </c>
      <c r="D9" s="50">
        <v>830</v>
      </c>
      <c r="E9" s="50">
        <v>801</v>
      </c>
      <c r="F9" s="50">
        <v>762</v>
      </c>
    </row>
    <row r="10" spans="1:6" ht="12.75">
      <c r="A10" s="5" t="s">
        <v>62</v>
      </c>
      <c r="B10" s="50">
        <v>2448</v>
      </c>
      <c r="C10" s="50">
        <v>2494</v>
      </c>
      <c r="D10" s="50">
        <v>2457</v>
      </c>
      <c r="E10" s="50">
        <v>2490</v>
      </c>
      <c r="F10" s="50">
        <v>1364</v>
      </c>
    </row>
    <row r="11" spans="1:6" ht="12.75">
      <c r="A11" s="5" t="s">
        <v>80</v>
      </c>
      <c r="B11" s="50">
        <v>69</v>
      </c>
      <c r="C11" s="50">
        <v>66</v>
      </c>
      <c r="D11" s="52">
        <v>63</v>
      </c>
      <c r="E11" s="52">
        <v>61</v>
      </c>
      <c r="F11" s="50">
        <v>62</v>
      </c>
    </row>
    <row r="12" spans="1:6" ht="12.75">
      <c r="A12" s="5" t="s">
        <v>63</v>
      </c>
      <c r="B12" s="50">
        <v>33149</v>
      </c>
      <c r="C12" s="50">
        <v>33589</v>
      </c>
      <c r="D12" s="50">
        <v>34021</v>
      </c>
      <c r="E12" s="50">
        <v>34079</v>
      </c>
      <c r="F12" s="50">
        <v>27488</v>
      </c>
    </row>
    <row r="13" spans="1:6" ht="12.75">
      <c r="A13" s="5" t="s">
        <v>64</v>
      </c>
      <c r="B13" s="50">
        <v>2625</v>
      </c>
      <c r="C13" s="50">
        <v>2653</v>
      </c>
      <c r="D13" s="50">
        <v>2606</v>
      </c>
      <c r="E13" s="50">
        <v>2658</v>
      </c>
      <c r="F13" s="50">
        <v>2900</v>
      </c>
    </row>
    <row r="14" spans="1:6" ht="12.75">
      <c r="A14" s="5" t="s">
        <v>65</v>
      </c>
      <c r="B14" s="50">
        <v>8351</v>
      </c>
      <c r="C14" s="50">
        <v>7431</v>
      </c>
      <c r="D14" s="50">
        <v>6933</v>
      </c>
      <c r="E14" s="50">
        <v>7298</v>
      </c>
      <c r="F14" s="50">
        <v>2620</v>
      </c>
    </row>
    <row r="15" spans="1:6" ht="12.75">
      <c r="A15" s="5" t="s">
        <v>66</v>
      </c>
      <c r="B15" s="50">
        <v>2896</v>
      </c>
      <c r="C15" s="50">
        <v>2861</v>
      </c>
      <c r="D15" s="50">
        <v>3024</v>
      </c>
      <c r="E15" s="50">
        <v>2954</v>
      </c>
      <c r="F15" s="50">
        <v>2554</v>
      </c>
    </row>
    <row r="16" spans="1:6" ht="12.75">
      <c r="A16" s="5" t="s">
        <v>67</v>
      </c>
      <c r="B16" s="50">
        <v>32610</v>
      </c>
      <c r="C16" s="50">
        <v>31977</v>
      </c>
      <c r="D16" s="50">
        <v>31971</v>
      </c>
      <c r="E16" s="50">
        <v>31464</v>
      </c>
      <c r="F16" s="50">
        <v>20988</v>
      </c>
    </row>
    <row r="17" spans="1:6" ht="12.75">
      <c r="A17" s="5" t="s">
        <v>68</v>
      </c>
      <c r="B17" s="50">
        <v>13801</v>
      </c>
      <c r="C17" s="50">
        <v>14445</v>
      </c>
      <c r="D17" s="50">
        <v>14872</v>
      </c>
      <c r="E17" s="50">
        <v>15044</v>
      </c>
      <c r="F17" s="50">
        <v>14040</v>
      </c>
    </row>
    <row r="18" spans="1:6" ht="12.75">
      <c r="A18" s="5" t="s">
        <v>69</v>
      </c>
      <c r="B18" s="50">
        <v>168</v>
      </c>
      <c r="C18" s="50">
        <v>139</v>
      </c>
      <c r="D18" s="50">
        <v>137</v>
      </c>
      <c r="E18" s="50">
        <v>140</v>
      </c>
      <c r="F18" s="50">
        <v>139</v>
      </c>
    </row>
    <row r="19" spans="1:6" ht="12.75">
      <c r="A19" s="5" t="s">
        <v>70</v>
      </c>
      <c r="B19" s="50">
        <v>165</v>
      </c>
      <c r="C19" s="50">
        <v>167</v>
      </c>
      <c r="D19" s="50">
        <v>194</v>
      </c>
      <c r="E19" s="50">
        <v>186</v>
      </c>
      <c r="F19" s="50">
        <v>99</v>
      </c>
    </row>
    <row r="20" spans="1:6" ht="12.75">
      <c r="A20" s="5" t="s">
        <v>74</v>
      </c>
      <c r="B20" s="50">
        <v>5495</v>
      </c>
      <c r="C20" s="50">
        <v>5337</v>
      </c>
      <c r="D20" s="50">
        <v>5302</v>
      </c>
      <c r="E20" s="50">
        <v>4999</v>
      </c>
      <c r="F20" s="50">
        <v>5277</v>
      </c>
    </row>
    <row r="21" spans="1:6" ht="12.75">
      <c r="A21" s="6" t="s">
        <v>14</v>
      </c>
      <c r="B21" s="51">
        <f>SUM(B9:B20)</f>
        <v>102554</v>
      </c>
      <c r="C21" s="51">
        <f>SUM(C9:C20)</f>
        <v>101953</v>
      </c>
      <c r="D21" s="51">
        <f>SUM(D9:D20)</f>
        <v>102410</v>
      </c>
      <c r="E21" s="51">
        <f>SUM(E9:E20)</f>
        <v>102174</v>
      </c>
      <c r="F21" s="51">
        <f>SUM(F9:F20)</f>
        <v>78293</v>
      </c>
    </row>
    <row r="22" spans="1:6" ht="12.75">
      <c r="A22" s="5" t="s">
        <v>71</v>
      </c>
      <c r="B22" s="50">
        <v>305</v>
      </c>
      <c r="C22" s="50">
        <v>349</v>
      </c>
      <c r="D22" s="50">
        <v>355</v>
      </c>
      <c r="E22" s="50">
        <v>374</v>
      </c>
      <c r="F22" s="50">
        <v>160</v>
      </c>
    </row>
    <row r="23" spans="1:6" ht="12.75">
      <c r="A23" s="5" t="s">
        <v>72</v>
      </c>
      <c r="B23" s="52">
        <v>3</v>
      </c>
      <c r="C23" s="46">
        <v>3</v>
      </c>
      <c r="D23" s="46">
        <v>3</v>
      </c>
      <c r="E23" s="46">
        <v>3</v>
      </c>
      <c r="F23" s="46">
        <v>3</v>
      </c>
    </row>
    <row r="24" spans="1:6" ht="12.75">
      <c r="A24" s="6" t="s">
        <v>73</v>
      </c>
      <c r="B24" s="51">
        <f>B21+B22</f>
        <v>102859</v>
      </c>
      <c r="C24" s="51">
        <f>C21+C22</f>
        <v>102302</v>
      </c>
      <c r="D24" s="51">
        <f>D21+D22</f>
        <v>102765</v>
      </c>
      <c r="E24" s="51">
        <f>E21+E22</f>
        <v>102548</v>
      </c>
      <c r="F24" s="51">
        <f>F21+F22</f>
        <v>78453</v>
      </c>
    </row>
    <row r="26" spans="2:6" ht="12.75">
      <c r="B26" s="73" t="s">
        <v>12</v>
      </c>
      <c r="C26" s="74"/>
      <c r="D26" s="74"/>
      <c r="E26" s="74"/>
      <c r="F26" s="74"/>
    </row>
    <row r="27" spans="1:6" ht="12.75">
      <c r="A27" s="5" t="s">
        <v>61</v>
      </c>
      <c r="B27" s="50">
        <v>12984</v>
      </c>
      <c r="C27" s="50">
        <v>12933</v>
      </c>
      <c r="D27" s="50">
        <v>12959</v>
      </c>
      <c r="E27" s="50">
        <v>12945</v>
      </c>
      <c r="F27" s="50">
        <v>12716</v>
      </c>
    </row>
    <row r="28" spans="1:6" ht="12.75">
      <c r="A28" s="5" t="s">
        <v>62</v>
      </c>
      <c r="B28" s="50">
        <v>37186</v>
      </c>
      <c r="C28" s="50">
        <v>34834</v>
      </c>
      <c r="D28" s="50">
        <v>33350</v>
      </c>
      <c r="E28" s="50">
        <v>32753</v>
      </c>
      <c r="F28" s="50">
        <v>29448</v>
      </c>
    </row>
    <row r="29" spans="1:6" ht="12.75">
      <c r="A29" s="5" t="s">
        <v>80</v>
      </c>
      <c r="B29" s="50">
        <v>1348</v>
      </c>
      <c r="C29" s="50">
        <v>1305</v>
      </c>
      <c r="D29" s="50">
        <v>1266</v>
      </c>
      <c r="E29" s="50">
        <v>1190</v>
      </c>
      <c r="F29" s="50">
        <v>1150</v>
      </c>
    </row>
    <row r="30" spans="1:6" ht="12.75">
      <c r="A30" s="5" t="s">
        <v>63</v>
      </c>
      <c r="B30" s="50">
        <v>277804</v>
      </c>
      <c r="C30" s="50">
        <v>269112</v>
      </c>
      <c r="D30" s="50">
        <v>259603</v>
      </c>
      <c r="E30" s="50">
        <v>248152</v>
      </c>
      <c r="F30" s="50">
        <v>226216</v>
      </c>
    </row>
    <row r="31" spans="1:6" ht="12.75">
      <c r="A31" s="5" t="s">
        <v>64</v>
      </c>
      <c r="B31" s="50">
        <v>14946</v>
      </c>
      <c r="C31" s="50">
        <v>14755</v>
      </c>
      <c r="D31" s="50">
        <v>13617</v>
      </c>
      <c r="E31" s="50">
        <v>12567</v>
      </c>
      <c r="F31" s="50">
        <v>12070</v>
      </c>
    </row>
    <row r="32" spans="1:6" ht="12.75">
      <c r="A32" s="5" t="s">
        <v>65</v>
      </c>
      <c r="B32" s="50">
        <v>35763</v>
      </c>
      <c r="C32" s="50">
        <v>34643</v>
      </c>
      <c r="D32" s="50">
        <v>33581</v>
      </c>
      <c r="E32" s="50">
        <v>33643</v>
      </c>
      <c r="F32" s="50">
        <v>26771</v>
      </c>
    </row>
    <row r="33" spans="1:6" ht="12.75">
      <c r="A33" s="5" t="s">
        <v>66</v>
      </c>
      <c r="B33" s="50">
        <v>24042</v>
      </c>
      <c r="C33" s="50">
        <v>22683</v>
      </c>
      <c r="D33" s="50">
        <v>23003</v>
      </c>
      <c r="E33" s="50">
        <v>22843</v>
      </c>
      <c r="F33" s="50">
        <v>21188</v>
      </c>
    </row>
    <row r="34" spans="1:6" ht="12.75">
      <c r="A34" s="5" t="s">
        <v>67</v>
      </c>
      <c r="B34" s="50">
        <v>199058</v>
      </c>
      <c r="C34" s="50">
        <v>183154</v>
      </c>
      <c r="D34" s="50">
        <v>167991</v>
      </c>
      <c r="E34" s="50">
        <v>155283</v>
      </c>
      <c r="F34" s="50">
        <v>132564</v>
      </c>
    </row>
    <row r="35" spans="1:6" ht="12.75">
      <c r="A35" s="5" t="s">
        <v>68</v>
      </c>
      <c r="B35" s="50">
        <v>86365</v>
      </c>
      <c r="C35" s="50">
        <v>85330</v>
      </c>
      <c r="D35" s="50">
        <v>83132</v>
      </c>
      <c r="E35" s="50">
        <v>81409</v>
      </c>
      <c r="F35" s="50">
        <v>76418</v>
      </c>
    </row>
    <row r="36" spans="1:6" ht="12.75">
      <c r="A36" s="5" t="s">
        <v>69</v>
      </c>
      <c r="B36" s="50">
        <v>2769</v>
      </c>
      <c r="C36" s="50">
        <v>2843</v>
      </c>
      <c r="D36" s="50">
        <v>2671</v>
      </c>
      <c r="E36" s="50">
        <v>2649</v>
      </c>
      <c r="F36" s="50">
        <v>2616</v>
      </c>
    </row>
    <row r="37" spans="1:6" ht="12.75">
      <c r="A37" s="5" t="s">
        <v>70</v>
      </c>
      <c r="B37" s="50">
        <v>783</v>
      </c>
      <c r="C37" s="50">
        <v>873</v>
      </c>
      <c r="D37" s="50">
        <v>794</v>
      </c>
      <c r="E37" s="50">
        <v>718</v>
      </c>
      <c r="F37" s="50">
        <v>592</v>
      </c>
    </row>
    <row r="38" spans="1:6" ht="12.75">
      <c r="A38" s="5" t="s">
        <v>74</v>
      </c>
      <c r="B38" s="50">
        <v>74475</v>
      </c>
      <c r="C38" s="50">
        <v>71617</v>
      </c>
      <c r="D38" s="50">
        <v>68559</v>
      </c>
      <c r="E38" s="50">
        <v>64653</v>
      </c>
      <c r="F38" s="50">
        <v>58731</v>
      </c>
    </row>
    <row r="39" spans="1:6" ht="12.75">
      <c r="A39" s="6" t="s">
        <v>14</v>
      </c>
      <c r="B39" s="51">
        <f>SUM(B27:B38)</f>
        <v>767523</v>
      </c>
      <c r="C39" s="51">
        <f>SUM(C27:C38)</f>
        <v>734082</v>
      </c>
      <c r="D39" s="51">
        <f>SUM(D27:D38)</f>
        <v>700526</v>
      </c>
      <c r="E39" s="51">
        <f>SUM(E27:E38)</f>
        <v>668805</v>
      </c>
      <c r="F39" s="51">
        <f>SUM(F27:F38)</f>
        <v>600480</v>
      </c>
    </row>
    <row r="40" spans="1:6" ht="12.75">
      <c r="A40" s="5" t="s">
        <v>71</v>
      </c>
      <c r="B40" s="50">
        <v>1700</v>
      </c>
      <c r="C40" s="50">
        <v>1710</v>
      </c>
      <c r="D40" s="50">
        <v>2057</v>
      </c>
      <c r="E40" s="50">
        <v>2435</v>
      </c>
      <c r="F40" s="50">
        <v>2128</v>
      </c>
    </row>
    <row r="41" spans="1:6" ht="12.75">
      <c r="A41" s="5" t="s">
        <v>72</v>
      </c>
      <c r="B41" s="50">
        <v>46</v>
      </c>
      <c r="C41" s="50">
        <v>50</v>
      </c>
      <c r="D41" s="50">
        <v>52</v>
      </c>
      <c r="E41" s="50">
        <v>50</v>
      </c>
      <c r="F41" s="50">
        <v>57</v>
      </c>
    </row>
    <row r="42" spans="1:6" ht="12.75">
      <c r="A42" s="49" t="s">
        <v>73</v>
      </c>
      <c r="B42" s="53">
        <f>B39+B40+B41</f>
        <v>769269</v>
      </c>
      <c r="C42" s="53">
        <f>C39+C40+C41</f>
        <v>735842</v>
      </c>
      <c r="D42" s="53">
        <f>D39+D40+D41</f>
        <v>702635</v>
      </c>
      <c r="E42" s="53">
        <f>E39+E40+E41</f>
        <v>671290</v>
      </c>
      <c r="F42" s="53">
        <f>F39+F40+F41</f>
        <v>602665</v>
      </c>
    </row>
    <row r="43" ht="12.75">
      <c r="A43" s="5" t="s">
        <v>13</v>
      </c>
    </row>
    <row r="44" spans="1:6" ht="12.75">
      <c r="A44" s="75" t="s">
        <v>79</v>
      </c>
      <c r="B44" s="75"/>
      <c r="C44" s="75"/>
      <c r="D44" s="75"/>
      <c r="E44" s="75"/>
      <c r="F44" s="75"/>
    </row>
    <row r="45" spans="1:6" ht="12.75">
      <c r="A45" s="75"/>
      <c r="B45" s="75"/>
      <c r="C45" s="75"/>
      <c r="D45" s="75"/>
      <c r="E45" s="75"/>
      <c r="F45" s="75"/>
    </row>
    <row r="46" spans="1:6" ht="12.75">
      <c r="A46" s="75" t="s">
        <v>81</v>
      </c>
      <c r="B46" s="75"/>
      <c r="C46" s="75"/>
      <c r="D46" s="75"/>
      <c r="E46" s="75"/>
      <c r="F46" s="75"/>
    </row>
    <row r="47" spans="1:6" ht="12.75">
      <c r="A47" s="75"/>
      <c r="B47" s="75"/>
      <c r="C47" s="75"/>
      <c r="D47" s="75"/>
      <c r="E47" s="75"/>
      <c r="F47" s="75"/>
    </row>
  </sheetData>
  <sheetProtection/>
  <mergeCells count="5">
    <mergeCell ref="A1:F2"/>
    <mergeCell ref="B8:F8"/>
    <mergeCell ref="B26:F26"/>
    <mergeCell ref="A44:F45"/>
    <mergeCell ref="A46:F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51" sqref="H51"/>
    </sheetView>
  </sheetViews>
  <sheetFormatPr defaultColWidth="9.140625" defaultRowHeight="12.75"/>
  <cols>
    <col min="1" max="1" width="33.00390625" style="0" customWidth="1"/>
  </cols>
  <sheetData>
    <row r="1" spans="1:6" ht="12.75">
      <c r="A1" s="72" t="s">
        <v>76</v>
      </c>
      <c r="B1" s="72"/>
      <c r="C1" s="72"/>
      <c r="D1" s="72"/>
      <c r="E1" s="72"/>
      <c r="F1" s="72"/>
    </row>
    <row r="2" spans="1:6" ht="12.75">
      <c r="A2" s="72"/>
      <c r="B2" s="72"/>
      <c r="C2" s="72"/>
      <c r="D2" s="72"/>
      <c r="E2" s="72"/>
      <c r="F2" s="72"/>
    </row>
    <row r="3" spans="1:6" ht="12.75">
      <c r="A3" s="47"/>
      <c r="B3" s="47"/>
      <c r="C3" s="47"/>
      <c r="D3" s="47"/>
      <c r="E3" s="47"/>
      <c r="F3" s="47"/>
    </row>
    <row r="4" spans="1:6" ht="12.75">
      <c r="A4" s="48"/>
      <c r="B4" s="48"/>
      <c r="C4" s="48"/>
      <c r="D4" s="48"/>
      <c r="E4" s="48"/>
      <c r="F4" s="48"/>
    </row>
    <row r="5" spans="2:6" ht="12.75">
      <c r="B5" s="45">
        <v>2005</v>
      </c>
      <c r="C5" s="45">
        <v>2006</v>
      </c>
      <c r="D5" s="45">
        <v>2007</v>
      </c>
      <c r="E5" s="45">
        <v>2008</v>
      </c>
      <c r="F5" s="41" t="s">
        <v>78</v>
      </c>
    </row>
    <row r="6" spans="1:6" ht="12.75">
      <c r="A6" s="47"/>
      <c r="B6" s="47"/>
      <c r="C6" s="47"/>
      <c r="D6" s="47"/>
      <c r="E6" s="47"/>
      <c r="F6" s="47"/>
    </row>
    <row r="7" spans="1:6" ht="12.75">
      <c r="A7" s="48"/>
      <c r="B7" s="48"/>
      <c r="C7" s="48"/>
      <c r="D7" s="48"/>
      <c r="E7" s="48"/>
      <c r="F7" s="48"/>
    </row>
    <row r="8" spans="2:6" ht="12.75">
      <c r="B8" s="73" t="s">
        <v>0</v>
      </c>
      <c r="C8" s="74"/>
      <c r="D8" s="74"/>
      <c r="E8" s="74"/>
      <c r="F8" s="74"/>
    </row>
    <row r="9" spans="1:6" ht="12.75">
      <c r="A9" s="5" t="s">
        <v>61</v>
      </c>
      <c r="B9" s="50">
        <v>47</v>
      </c>
      <c r="C9" s="50">
        <v>48</v>
      </c>
      <c r="D9" s="50">
        <v>35</v>
      </c>
      <c r="E9" s="50">
        <v>81</v>
      </c>
      <c r="F9" s="50">
        <v>52</v>
      </c>
    </row>
    <row r="10" spans="1:6" ht="12.75">
      <c r="A10" s="5" t="s">
        <v>62</v>
      </c>
      <c r="B10" s="50">
        <v>130</v>
      </c>
      <c r="C10" s="50">
        <v>85</v>
      </c>
      <c r="D10" s="50">
        <v>120</v>
      </c>
      <c r="E10" s="50">
        <v>83</v>
      </c>
      <c r="F10" s="50">
        <v>243</v>
      </c>
    </row>
    <row r="11" spans="1:6" ht="12.75">
      <c r="A11" s="5" t="s">
        <v>80</v>
      </c>
      <c r="B11" s="50">
        <v>7</v>
      </c>
      <c r="C11" s="50">
        <v>10</v>
      </c>
      <c r="D11" s="52">
        <v>3</v>
      </c>
      <c r="E11" s="52">
        <v>2</v>
      </c>
      <c r="F11" s="50">
        <v>6</v>
      </c>
    </row>
    <row r="12" spans="1:6" ht="12.75">
      <c r="A12" s="5" t="s">
        <v>63</v>
      </c>
      <c r="B12" s="50">
        <v>4513</v>
      </c>
      <c r="C12" s="50">
        <v>964</v>
      </c>
      <c r="D12" s="50">
        <v>969</v>
      </c>
      <c r="E12" s="50">
        <v>1169</v>
      </c>
      <c r="F12" s="50">
        <v>806</v>
      </c>
    </row>
    <row r="13" spans="1:6" ht="12.75">
      <c r="A13" s="5" t="s">
        <v>64</v>
      </c>
      <c r="B13" s="50">
        <v>378</v>
      </c>
      <c r="C13" s="50">
        <v>375</v>
      </c>
      <c r="D13" s="50">
        <v>266</v>
      </c>
      <c r="E13" s="50">
        <v>195</v>
      </c>
      <c r="F13" s="50">
        <v>309</v>
      </c>
    </row>
    <row r="14" spans="1:6" ht="12.75">
      <c r="A14" s="5" t="s">
        <v>65</v>
      </c>
      <c r="B14" s="50">
        <v>824</v>
      </c>
      <c r="C14" s="50">
        <v>1200</v>
      </c>
      <c r="D14" s="50">
        <v>887</v>
      </c>
      <c r="E14" s="50">
        <v>255</v>
      </c>
      <c r="F14" s="50">
        <v>252</v>
      </c>
    </row>
    <row r="15" spans="1:6" ht="12.75">
      <c r="A15" s="5" t="s">
        <v>66</v>
      </c>
      <c r="B15" s="50">
        <v>132</v>
      </c>
      <c r="C15" s="50">
        <v>201</v>
      </c>
      <c r="D15" s="50">
        <v>180</v>
      </c>
      <c r="E15" s="50">
        <v>234</v>
      </c>
      <c r="F15" s="50">
        <v>280</v>
      </c>
    </row>
    <row r="16" spans="1:6" ht="12.75">
      <c r="A16" s="5" t="s">
        <v>67</v>
      </c>
      <c r="B16" s="50">
        <v>2973</v>
      </c>
      <c r="C16" s="50">
        <v>1839</v>
      </c>
      <c r="D16" s="50">
        <v>1217</v>
      </c>
      <c r="E16" s="50">
        <v>1441</v>
      </c>
      <c r="F16" s="50">
        <v>1404</v>
      </c>
    </row>
    <row r="17" spans="1:6" ht="12.75">
      <c r="A17" s="5" t="s">
        <v>68</v>
      </c>
      <c r="B17" s="50">
        <v>1041</v>
      </c>
      <c r="C17" s="50">
        <v>1098</v>
      </c>
      <c r="D17" s="50">
        <v>1054</v>
      </c>
      <c r="E17" s="50">
        <v>1019</v>
      </c>
      <c r="F17" s="50">
        <v>570</v>
      </c>
    </row>
    <row r="18" spans="1:6" ht="12.75">
      <c r="A18" s="5" t="s">
        <v>69</v>
      </c>
      <c r="B18" s="50">
        <v>20</v>
      </c>
      <c r="C18" s="50">
        <v>46</v>
      </c>
      <c r="D18" s="50">
        <v>5</v>
      </c>
      <c r="E18" s="50">
        <v>4</v>
      </c>
      <c r="F18" s="50">
        <v>17</v>
      </c>
    </row>
    <row r="19" spans="1:6" ht="12.75">
      <c r="A19" s="5" t="s">
        <v>70</v>
      </c>
      <c r="B19" s="50">
        <v>22</v>
      </c>
      <c r="C19" s="50">
        <v>27</v>
      </c>
      <c r="D19" s="50">
        <v>41</v>
      </c>
      <c r="E19" s="50">
        <v>100</v>
      </c>
      <c r="F19" s="50">
        <v>100</v>
      </c>
    </row>
    <row r="20" spans="1:6" ht="12.75">
      <c r="A20" s="5" t="s">
        <v>74</v>
      </c>
      <c r="B20" s="50">
        <v>483</v>
      </c>
      <c r="C20" s="50">
        <v>537</v>
      </c>
      <c r="D20" s="50">
        <v>344</v>
      </c>
      <c r="E20" s="50">
        <v>719</v>
      </c>
      <c r="F20" s="50">
        <v>1214</v>
      </c>
    </row>
    <row r="21" spans="1:6" ht="12.75">
      <c r="A21" s="6" t="s">
        <v>14</v>
      </c>
      <c r="B21" s="51">
        <f>SUM(B9:B20)</f>
        <v>10570</v>
      </c>
      <c r="C21" s="51">
        <f>SUM(C9:C20)</f>
        <v>6430</v>
      </c>
      <c r="D21" s="51">
        <f>SUM(D9:D20)</f>
        <v>5121</v>
      </c>
      <c r="E21" s="51">
        <f>SUM(E9:E20)</f>
        <v>5302</v>
      </c>
      <c r="F21" s="51">
        <f>SUM(F9:F20)</f>
        <v>5253</v>
      </c>
    </row>
    <row r="22" spans="1:6" ht="12.75">
      <c r="A22" s="5" t="s">
        <v>71</v>
      </c>
      <c r="B22" s="50">
        <v>574</v>
      </c>
      <c r="C22" s="50">
        <v>390</v>
      </c>
      <c r="D22" s="50">
        <v>520</v>
      </c>
      <c r="E22" s="50">
        <v>421</v>
      </c>
      <c r="F22" s="50">
        <v>748</v>
      </c>
    </row>
    <row r="23" spans="1:6" ht="12.75">
      <c r="A23" s="5" t="s">
        <v>72</v>
      </c>
      <c r="B23" s="52" t="s">
        <v>17</v>
      </c>
      <c r="C23" s="46" t="s">
        <v>17</v>
      </c>
      <c r="D23" s="46" t="s">
        <v>17</v>
      </c>
      <c r="E23" s="46" t="s">
        <v>17</v>
      </c>
      <c r="F23" s="46">
        <v>1</v>
      </c>
    </row>
    <row r="24" spans="1:6" ht="12.75">
      <c r="A24" s="6" t="s">
        <v>73</v>
      </c>
      <c r="B24" s="51">
        <f>B21+B22</f>
        <v>11144</v>
      </c>
      <c r="C24" s="51">
        <f>C21+C22</f>
        <v>6820</v>
      </c>
      <c r="D24" s="51">
        <f>D21+D22</f>
        <v>5641</v>
      </c>
      <c r="E24" s="51">
        <f>E21+E22</f>
        <v>5723</v>
      </c>
      <c r="F24" s="51">
        <f>F21+F22</f>
        <v>6001</v>
      </c>
    </row>
    <row r="26" spans="2:6" ht="12.75">
      <c r="B26" s="73" t="s">
        <v>12</v>
      </c>
      <c r="C26" s="74"/>
      <c r="D26" s="74"/>
      <c r="E26" s="74"/>
      <c r="F26" s="74"/>
    </row>
    <row r="27" spans="1:6" ht="12.75">
      <c r="A27" s="5" t="s">
        <v>61</v>
      </c>
      <c r="B27" s="50">
        <v>822</v>
      </c>
      <c r="C27" s="50">
        <v>835</v>
      </c>
      <c r="D27" s="50">
        <v>799</v>
      </c>
      <c r="E27" s="50">
        <v>844</v>
      </c>
      <c r="F27" s="50">
        <v>1056</v>
      </c>
    </row>
    <row r="28" spans="1:6" ht="12.75">
      <c r="A28" s="5" t="s">
        <v>62</v>
      </c>
      <c r="B28" s="50">
        <v>4485</v>
      </c>
      <c r="C28" s="50">
        <v>5028</v>
      </c>
      <c r="D28" s="50">
        <v>4164</v>
      </c>
      <c r="E28" s="50">
        <v>3499</v>
      </c>
      <c r="F28" s="50">
        <v>4570</v>
      </c>
    </row>
    <row r="29" spans="1:6" ht="12.75">
      <c r="A29" s="5" t="s">
        <v>80</v>
      </c>
      <c r="B29" s="50">
        <v>146</v>
      </c>
      <c r="C29" s="50">
        <v>86</v>
      </c>
      <c r="D29" s="50">
        <v>110</v>
      </c>
      <c r="E29" s="50">
        <v>148</v>
      </c>
      <c r="F29" s="50">
        <v>114</v>
      </c>
    </row>
    <row r="30" spans="1:6" ht="12.75">
      <c r="A30" s="5" t="s">
        <v>63</v>
      </c>
      <c r="B30" s="50">
        <v>35168</v>
      </c>
      <c r="C30" s="50">
        <v>26322</v>
      </c>
      <c r="D30" s="50">
        <v>26690</v>
      </c>
      <c r="E30" s="50">
        <v>28915</v>
      </c>
      <c r="F30" s="50">
        <v>29017</v>
      </c>
    </row>
    <row r="31" spans="1:6" ht="12.75">
      <c r="A31" s="5" t="s">
        <v>64</v>
      </c>
      <c r="B31" s="50">
        <v>1935</v>
      </c>
      <c r="C31" s="50">
        <v>1838</v>
      </c>
      <c r="D31" s="50">
        <v>2784</v>
      </c>
      <c r="E31" s="50">
        <v>3215</v>
      </c>
      <c r="F31" s="50">
        <v>4600</v>
      </c>
    </row>
    <row r="32" spans="1:6" ht="12.75">
      <c r="A32" s="5" t="s">
        <v>65</v>
      </c>
      <c r="B32" s="50">
        <v>4837</v>
      </c>
      <c r="C32" s="50">
        <v>4314</v>
      </c>
      <c r="D32" s="50">
        <v>4851</v>
      </c>
      <c r="E32" s="50">
        <v>4101</v>
      </c>
      <c r="F32" s="50">
        <v>5591</v>
      </c>
    </row>
    <row r="33" spans="1:6" ht="12.75">
      <c r="A33" s="5" t="s">
        <v>66</v>
      </c>
      <c r="B33" s="50">
        <v>2371</v>
      </c>
      <c r="C33" s="50">
        <v>2871</v>
      </c>
      <c r="D33" s="50">
        <v>2285</v>
      </c>
      <c r="E33" s="50">
        <v>2084</v>
      </c>
      <c r="F33" s="50">
        <v>3364</v>
      </c>
    </row>
    <row r="34" spans="1:6" ht="12.75">
      <c r="A34" s="5" t="s">
        <v>67</v>
      </c>
      <c r="B34" s="50">
        <v>34597</v>
      </c>
      <c r="C34" s="50">
        <v>25547</v>
      </c>
      <c r="D34" s="50">
        <v>23918</v>
      </c>
      <c r="E34" s="50">
        <v>20433</v>
      </c>
      <c r="F34" s="50">
        <v>18661</v>
      </c>
    </row>
    <row r="35" spans="1:6" ht="12.75">
      <c r="A35" s="5" t="s">
        <v>68</v>
      </c>
      <c r="B35" s="50">
        <v>12957</v>
      </c>
      <c r="C35" s="50">
        <v>12331</v>
      </c>
      <c r="D35" s="50">
        <v>11452</v>
      </c>
      <c r="E35" s="50">
        <v>9940</v>
      </c>
      <c r="F35" s="50">
        <v>7913</v>
      </c>
    </row>
    <row r="36" spans="1:6" ht="12.75">
      <c r="A36" s="5" t="s">
        <v>69</v>
      </c>
      <c r="B36" s="50">
        <v>368</v>
      </c>
      <c r="C36" s="50">
        <v>376</v>
      </c>
      <c r="D36" s="50">
        <v>454</v>
      </c>
      <c r="E36" s="50">
        <v>415</v>
      </c>
      <c r="F36" s="50">
        <v>399</v>
      </c>
    </row>
    <row r="37" spans="1:6" ht="12.75">
      <c r="A37" s="5" t="s">
        <v>70</v>
      </c>
      <c r="B37" s="50">
        <v>485</v>
      </c>
      <c r="C37" s="50">
        <v>307</v>
      </c>
      <c r="D37" s="50">
        <v>382</v>
      </c>
      <c r="E37" s="50">
        <v>341</v>
      </c>
      <c r="F37" s="50">
        <v>562</v>
      </c>
    </row>
    <row r="38" spans="1:6" ht="12.75">
      <c r="A38" s="5" t="s">
        <v>74</v>
      </c>
      <c r="B38" s="50">
        <v>10830</v>
      </c>
      <c r="C38" s="50">
        <v>9896</v>
      </c>
      <c r="D38" s="50">
        <v>9639</v>
      </c>
      <c r="E38" s="50">
        <v>11543</v>
      </c>
      <c r="F38" s="50">
        <v>18845</v>
      </c>
    </row>
    <row r="39" spans="1:6" ht="12.75">
      <c r="A39" s="6" t="s">
        <v>14</v>
      </c>
      <c r="B39" s="51">
        <f>SUM(B27:B38)</f>
        <v>109001</v>
      </c>
      <c r="C39" s="51">
        <f>SUM(C27:C38)</f>
        <v>89751</v>
      </c>
      <c r="D39" s="51">
        <f>SUM(D27:D38)</f>
        <v>87528</v>
      </c>
      <c r="E39" s="51">
        <f>SUM(E27:E38)</f>
        <v>85478</v>
      </c>
      <c r="F39" s="51">
        <f>SUM(F27:F38)</f>
        <v>94692</v>
      </c>
    </row>
    <row r="40" spans="1:6" ht="12.75">
      <c r="A40" s="5" t="s">
        <v>71</v>
      </c>
      <c r="B40" s="50">
        <v>1948</v>
      </c>
      <c r="C40" s="50">
        <v>1836</v>
      </c>
      <c r="D40" s="50">
        <v>1979</v>
      </c>
      <c r="E40" s="50">
        <v>1879</v>
      </c>
      <c r="F40" s="50">
        <v>2164</v>
      </c>
    </row>
    <row r="41" spans="1:6" ht="12.75">
      <c r="A41" s="5" t="s">
        <v>72</v>
      </c>
      <c r="B41" s="50">
        <v>10</v>
      </c>
      <c r="C41" s="50">
        <v>10</v>
      </c>
      <c r="D41" s="50">
        <v>12</v>
      </c>
      <c r="E41" s="50">
        <v>9</v>
      </c>
      <c r="F41" s="50">
        <v>12</v>
      </c>
    </row>
    <row r="42" spans="1:6" ht="12.75">
      <c r="A42" s="49" t="s">
        <v>73</v>
      </c>
      <c r="B42" s="53">
        <f>B39+B40+B41</f>
        <v>110959</v>
      </c>
      <c r="C42" s="53">
        <f>C39+C40+C41</f>
        <v>91597</v>
      </c>
      <c r="D42" s="53">
        <f>D39+D40+D41</f>
        <v>89519</v>
      </c>
      <c r="E42" s="53">
        <f>E39+E40+E41</f>
        <v>87366</v>
      </c>
      <c r="F42" s="53">
        <f>F39+F40+F41</f>
        <v>96868</v>
      </c>
    </row>
    <row r="43" ht="12.75">
      <c r="A43" s="5" t="s">
        <v>13</v>
      </c>
    </row>
    <row r="44" spans="1:6" ht="12.75">
      <c r="A44" s="75" t="s">
        <v>79</v>
      </c>
      <c r="B44" s="75"/>
      <c r="C44" s="75"/>
      <c r="D44" s="75"/>
      <c r="E44" s="75"/>
      <c r="F44" s="75"/>
    </row>
    <row r="45" spans="1:6" ht="12.75">
      <c r="A45" s="75"/>
      <c r="B45" s="75"/>
      <c r="C45" s="75"/>
      <c r="D45" s="75"/>
      <c r="E45" s="75"/>
      <c r="F45" s="75"/>
    </row>
    <row r="46" spans="1:6" ht="12.75">
      <c r="A46" s="75" t="s">
        <v>81</v>
      </c>
      <c r="B46" s="75"/>
      <c r="C46" s="75"/>
      <c r="D46" s="75"/>
      <c r="E46" s="75"/>
      <c r="F46" s="75"/>
    </row>
    <row r="47" spans="1:6" ht="12.75">
      <c r="A47" s="75"/>
      <c r="B47" s="75"/>
      <c r="C47" s="75"/>
      <c r="D47" s="75"/>
      <c r="E47" s="75"/>
      <c r="F47" s="75"/>
    </row>
  </sheetData>
  <sheetProtection/>
  <mergeCells count="5">
    <mergeCell ref="A1:F2"/>
    <mergeCell ref="B8:F8"/>
    <mergeCell ref="B26:F26"/>
    <mergeCell ref="A44:F45"/>
    <mergeCell ref="A46:F4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Fodera</dc:creator>
  <cp:keywords/>
  <dc:description/>
  <cp:lastModifiedBy>Rosalia Giambrone</cp:lastModifiedBy>
  <cp:lastPrinted>2012-10-10T07:07:52Z</cp:lastPrinted>
  <dcterms:created xsi:type="dcterms:W3CDTF">2006-09-13T12:48:32Z</dcterms:created>
  <dcterms:modified xsi:type="dcterms:W3CDTF">2012-11-20T09:21:19Z</dcterms:modified>
  <cp:category/>
  <cp:version/>
  <cp:contentType/>
  <cp:contentStatus/>
</cp:coreProperties>
</file>