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 Anac 7144580" sheetId="1" r:id="rId1"/>
    <sheet name="riepilogo risparmio di spesa" sheetId="2" r:id="rId2"/>
  </sheets>
  <definedNames/>
  <calcPr fullCalcOnLoad="1"/>
</workbook>
</file>

<file path=xl/sharedStrings.xml><?xml version="1.0" encoding="utf-8"?>
<sst xmlns="http://schemas.openxmlformats.org/spreadsheetml/2006/main" count="764" uniqueCount="396">
  <si>
    <t>cig</t>
  </si>
  <si>
    <t>oggetto_lotto</t>
  </si>
  <si>
    <t>aggiudicataria</t>
  </si>
  <si>
    <t>p_iva</t>
  </si>
  <si>
    <t>indirizzo</t>
  </si>
  <si>
    <t>telefono</t>
  </si>
  <si>
    <t>pec</t>
  </si>
  <si>
    <t>quantita</t>
  </si>
  <si>
    <t>iva</t>
  </si>
  <si>
    <t>esclusiva</t>
  </si>
  <si>
    <t>dosaggio</t>
  </si>
  <si>
    <t>aic</t>
  </si>
  <si>
    <t>atc</t>
  </si>
  <si>
    <t>7561424C78</t>
  </si>
  <si>
    <t>1</t>
  </si>
  <si>
    <t>Loxapina  ADASUVE  9,1 mg</t>
  </si>
  <si>
    <t>ANGELINI SPA</t>
  </si>
  <si>
    <t>01258691003</t>
  </si>
  <si>
    <t>Viale Amelia ,70 ,ROMNA ,RM</t>
  </si>
  <si>
    <t>071809809</t>
  </si>
  <si>
    <t>acraf-gare@pec.angelini.it</t>
  </si>
  <si>
    <t>fl</t>
  </si>
  <si>
    <t>200151</t>
  </si>
  <si>
    <t>ADASUVE LOXAPINA POLVERE PER INALAZIONE 9,1MG</t>
  </si>
  <si>
    <t>H</t>
  </si>
  <si>
    <t>33.35</t>
  </si>
  <si>
    <t>9.1MG</t>
  </si>
  <si>
    <t>9.1</t>
  </si>
  <si>
    <t>042696043</t>
  </si>
  <si>
    <t>N05AH01</t>
  </si>
  <si>
    <t>POLVERE</t>
  </si>
  <si>
    <t>7561425D4B</t>
  </si>
  <si>
    <t>2</t>
  </si>
  <si>
    <t>Lurasidone  LATUDA  18,5 mg</t>
  </si>
  <si>
    <t>CPR</t>
  </si>
  <si>
    <t>200165</t>
  </si>
  <si>
    <t>LATUDA 18.5 MG CPR</t>
  </si>
  <si>
    <t>A PHT</t>
  </si>
  <si>
    <t>18.5MG</t>
  </si>
  <si>
    <t>18.5</t>
  </si>
  <si>
    <t>043335025</t>
  </si>
  <si>
    <t>N05AE05</t>
  </si>
  <si>
    <t>7561426E1E</t>
  </si>
  <si>
    <t>3</t>
  </si>
  <si>
    <t>Lurasidone  LATUDA  37 mg</t>
  </si>
  <si>
    <t>200166</t>
  </si>
  <si>
    <t>LATUDA 37 MG CPR</t>
  </si>
  <si>
    <t>37MG</t>
  </si>
  <si>
    <t>043335090</t>
  </si>
  <si>
    <t>7561427EF1</t>
  </si>
  <si>
    <t>4</t>
  </si>
  <si>
    <t>Lurasidone  LATUDA  74 mg</t>
  </si>
  <si>
    <t>200167</t>
  </si>
  <si>
    <t>LATUDA 74 MG</t>
  </si>
  <si>
    <t>74MG</t>
  </si>
  <si>
    <t>043335153</t>
  </si>
  <si>
    <t>7561428FC4</t>
  </si>
  <si>
    <t>5</t>
  </si>
  <si>
    <t>Etelcalcetide  PARSABIV  10 mg 2 ml</t>
  </si>
  <si>
    <t>AMGEN S.r.l.</t>
  </si>
  <si>
    <t>10051170156</t>
  </si>
  <si>
    <t>Via E. Tazzoli ,6 ,Milano ,MI</t>
  </si>
  <si>
    <t>026241121</t>
  </si>
  <si>
    <t>amgen.gare@legalmail.it</t>
  </si>
  <si>
    <t>FIA</t>
  </si>
  <si>
    <t>9004473</t>
  </si>
  <si>
    <t>PARSABIV 10mg 6 flaconcini 2ml</t>
  </si>
  <si>
    <t>A</t>
  </si>
  <si>
    <t>ex factory</t>
  </si>
  <si>
    <t>10mg/2ml</t>
  </si>
  <si>
    <t>045182108</t>
  </si>
  <si>
    <t>H05BX04</t>
  </si>
  <si>
    <t>flaconcino</t>
  </si>
  <si>
    <t>756142909C</t>
  </si>
  <si>
    <t>6</t>
  </si>
  <si>
    <t>Etelcalcetide  PARSABIV  5 mg 1 ml</t>
  </si>
  <si>
    <t>9004455</t>
  </si>
  <si>
    <t>PARSABIV 5mg 6flaconcini 1ml</t>
  </si>
  <si>
    <t>5mg/1ml</t>
  </si>
  <si>
    <t>045182060</t>
  </si>
  <si>
    <t>756143016F</t>
  </si>
  <si>
    <t>7</t>
  </si>
  <si>
    <t>Etelcalcetide  PARSABIV  2,5 mg 0,5 ml</t>
  </si>
  <si>
    <t>9004424</t>
  </si>
  <si>
    <t>PARSABIV 2,5mg 6 flaconcini  0,5ml</t>
  </si>
  <si>
    <t>2.5mg0.5ml</t>
  </si>
  <si>
    <t>045182021</t>
  </si>
  <si>
    <t>7561431242</t>
  </si>
  <si>
    <t>8</t>
  </si>
  <si>
    <t>Tolvaptan  JINARC  15 mg</t>
  </si>
  <si>
    <t>OTSUKA PHARMACEUTICAL ITALY S.R.L.</t>
  </si>
  <si>
    <t>06516000962</t>
  </si>
  <si>
    <t>VIA FABIO FILZI ,29 ,MILANO ,MI</t>
  </si>
  <si>
    <t>0200632770</t>
  </si>
  <si>
    <t>gare-otsukaitaly@pec.it</t>
  </si>
  <si>
    <t>1500362</t>
  </si>
  <si>
    <t>JINARC (Tolvaptan) Compresse orali da 15 mg. - Blister da 7 cpr.</t>
  </si>
  <si>
    <t>A-PHT. RNRL (nefrologo).</t>
  </si>
  <si>
    <t>15 mg</t>
  </si>
  <si>
    <t>044202012</t>
  </si>
  <si>
    <t>C03XA01</t>
  </si>
  <si>
    <t>compresse</t>
  </si>
  <si>
    <t>75614333E8</t>
  </si>
  <si>
    <t>9</t>
  </si>
  <si>
    <t>Tolvaptan  JINARC  30 mg</t>
  </si>
  <si>
    <t>1500363</t>
  </si>
  <si>
    <t>JINARC (Tolvaptan) Compresse orali da 30 mg. - Blister da 7 cpr.</t>
  </si>
  <si>
    <t>30 mg</t>
  </si>
  <si>
    <t>044202036</t>
  </si>
  <si>
    <t>75614344BB</t>
  </si>
  <si>
    <t>10</t>
  </si>
  <si>
    <t>Tolvaptan  JINARC  45 mg+15 mg</t>
  </si>
  <si>
    <t>1500319</t>
  </si>
  <si>
    <t>JINARC (Tolvaptan) Compresse orali da 15 mg + 45 mg. - Blister in confezione a portafoglio da 56 cpr</t>
  </si>
  <si>
    <t>15+45 mg</t>
  </si>
  <si>
    <t>044202075</t>
  </si>
  <si>
    <t>756143558E</t>
  </si>
  <si>
    <t>11</t>
  </si>
  <si>
    <t>Tolvaptan  JINARC  60 mg+30 mg</t>
  </si>
  <si>
    <t>1500320</t>
  </si>
  <si>
    <t>JINARC (Tolvaptan) Compresse orali da 30 mg + 60 mg . - Blister in confezione a portafoglio da 56 cpr</t>
  </si>
  <si>
    <t>30+60 mg</t>
  </si>
  <si>
    <t>044202101</t>
  </si>
  <si>
    <t>7561436661</t>
  </si>
  <si>
    <t>12</t>
  </si>
  <si>
    <t>Tolvaptan  JINARC  90 mg + 30 mg</t>
  </si>
  <si>
    <t>1500321</t>
  </si>
  <si>
    <t>JINARC (Tolvaptan) Compresse orali da 30 mg + 90 mg. - Blister in confezione a portafoglio da 56 cpr</t>
  </si>
  <si>
    <t>30+90 mg</t>
  </si>
  <si>
    <t>044202137</t>
  </si>
  <si>
    <t>7561437734</t>
  </si>
  <si>
    <t>13</t>
  </si>
  <si>
    <t>Lonoctocog alfa  AFSTYLA  1000 ui +fiala solv 2,5 ml</t>
  </si>
  <si>
    <t>CSL BEHRING SPA</t>
  </si>
  <si>
    <t>02642020156</t>
  </si>
  <si>
    <t>VIALE DEL GHISALLO ,20 ,MILANO ,MI</t>
  </si>
  <si>
    <t>0234964202</t>
  </si>
  <si>
    <t>ufficiogarecslbehring@legalmail.it</t>
  </si>
  <si>
    <t>F3551</t>
  </si>
  <si>
    <t>AFSTYLA 1 Flacone 1000 U.I. Fattore VIII ricombinante</t>
  </si>
  <si>
    <t>33,35</t>
  </si>
  <si>
    <t>400 UI/ml</t>
  </si>
  <si>
    <t>1000UI</t>
  </si>
  <si>
    <t>045255039</t>
  </si>
  <si>
    <t>B02BD02</t>
  </si>
  <si>
    <t>Flacone</t>
  </si>
  <si>
    <t>7561438807</t>
  </si>
  <si>
    <t>14</t>
  </si>
  <si>
    <t>Lonoctocog alfa  AFSTYLA  1500 ui + fiala solv 5 ml</t>
  </si>
  <si>
    <t>F3552</t>
  </si>
  <si>
    <t>AFSTYLA 1 Flacone 1500 U.I. Fattore VIII ricombinante</t>
  </si>
  <si>
    <t>300 UI/ml</t>
  </si>
  <si>
    <t>1500 U.I.</t>
  </si>
  <si>
    <t>045255041</t>
  </si>
  <si>
    <t>7561441A80</t>
  </si>
  <si>
    <t>15</t>
  </si>
  <si>
    <t>Lonoctocog alfa  AFSTYLA  2000 ui + fiala solv 5 ml</t>
  </si>
  <si>
    <t>F3553</t>
  </si>
  <si>
    <t>AFSTYLA 1 Flacone 2000 U.I. Fattore VIII ricombinante</t>
  </si>
  <si>
    <t>2000 UI</t>
  </si>
  <si>
    <t>045255054</t>
  </si>
  <si>
    <t>7561442B53</t>
  </si>
  <si>
    <t>16</t>
  </si>
  <si>
    <t>Lonoctocog alfa  AFSTYLA  250 ui +fiala solv 2,5 ml</t>
  </si>
  <si>
    <t>F3548</t>
  </si>
  <si>
    <t>AFSTYLA 1 Flacone 250 U.I. Fattore VIII ricombinante</t>
  </si>
  <si>
    <t>100 UI/ml</t>
  </si>
  <si>
    <t>250 UI</t>
  </si>
  <si>
    <t>045255015</t>
  </si>
  <si>
    <t>7561443C26</t>
  </si>
  <si>
    <t>17</t>
  </si>
  <si>
    <t>Lonoctocog alfa  AFSTYLA  3000 ui + fiala solv 5 ml</t>
  </si>
  <si>
    <t>F3555</t>
  </si>
  <si>
    <t>AFSTYLA 1 Flacone 3000 U.I. Fattore VIII ricombinante</t>
  </si>
  <si>
    <t>600 UI/ml</t>
  </si>
  <si>
    <t>3000 ui</t>
  </si>
  <si>
    <t>045255078</t>
  </si>
  <si>
    <t>7561444CF9</t>
  </si>
  <si>
    <t>18</t>
  </si>
  <si>
    <t>Lonoctocog alfa  AFSTYLA  500 ui +fiala solv 2,5 ml</t>
  </si>
  <si>
    <t>F3550</t>
  </si>
  <si>
    <t>AFSTYLA 1 Flacone 500 U.I. Fattore VIII ricombinante</t>
  </si>
  <si>
    <t>200 UI/ml</t>
  </si>
  <si>
    <t>500 U.I.</t>
  </si>
  <si>
    <t>045255027</t>
  </si>
  <si>
    <t>7561446E9F</t>
  </si>
  <si>
    <t>20</t>
  </si>
  <si>
    <t>Nanacog gamma  RIXUBIS  1000 ui 5 ml</t>
  </si>
  <si>
    <t>SHIRE ITALIA S.p.A.</t>
  </si>
  <si>
    <t>05104850481</t>
  </si>
  <si>
    <t>VIA MIKE BONGIORNO ,13 ,MILANO ,MI</t>
  </si>
  <si>
    <t>0265535001</t>
  </si>
  <si>
    <t>shire.gare@legalmail.it</t>
  </si>
  <si>
    <t>1504436</t>
  </si>
  <si>
    <t>RIXUBIS 1000 UI POLVERE E SOLVENTE PER SOLUZIONE INIETTABILE</t>
  </si>
  <si>
    <t>0</t>
  </si>
  <si>
    <t>043796034</t>
  </si>
  <si>
    <t>B02BD04</t>
  </si>
  <si>
    <t>sol.iniett</t>
  </si>
  <si>
    <t>7561447F72</t>
  </si>
  <si>
    <t>21</t>
  </si>
  <si>
    <t>Nanacog gamma  RIXUBIS  2000 ui 5 ml</t>
  </si>
  <si>
    <t>1504437</t>
  </si>
  <si>
    <t>RIXUBIS 2000 UI POLVERE E SOLVENTE PER SOLUZIONE INIETTABILE</t>
  </si>
  <si>
    <t>400UI/ml</t>
  </si>
  <si>
    <t>2000UI</t>
  </si>
  <si>
    <t>043796046</t>
  </si>
  <si>
    <t>756144804A</t>
  </si>
  <si>
    <t>22</t>
  </si>
  <si>
    <t>Nanacog gamma  RIXUBIS  250 ui 5 ml</t>
  </si>
  <si>
    <t>1504434</t>
  </si>
  <si>
    <t>RIXUBIS 250 UI POLVERE E SOLVENTE PER SOLUZIONE INIETTABILE</t>
  </si>
  <si>
    <t>50UI/ml</t>
  </si>
  <si>
    <t>250UI</t>
  </si>
  <si>
    <t>043796010</t>
  </si>
  <si>
    <t>756144911D</t>
  </si>
  <si>
    <t>23</t>
  </si>
  <si>
    <t>Nanacog gamma  RIXUBIS  3000 ui 5 ml</t>
  </si>
  <si>
    <t>1504438</t>
  </si>
  <si>
    <t>RIXUBIS 3000 UI POLVERE E SOLVENTE PER SOLUZIONE INIETTABILE</t>
  </si>
  <si>
    <t>a</t>
  </si>
  <si>
    <t>600UI/ml</t>
  </si>
  <si>
    <t>3000UI</t>
  </si>
  <si>
    <t>043796059</t>
  </si>
  <si>
    <t>75614501F0</t>
  </si>
  <si>
    <t>24</t>
  </si>
  <si>
    <t>Nanacog gamma  RIXUBIS  500 ui 5 ml</t>
  </si>
  <si>
    <t>1504435</t>
  </si>
  <si>
    <t>RIXUBIS 500 UI POLVERE E SOLVENTE PER SOLUZIONE INIETTABILE</t>
  </si>
  <si>
    <t>100UI/ml</t>
  </si>
  <si>
    <t>500UI</t>
  </si>
  <si>
    <t>043796022</t>
  </si>
  <si>
    <t>75614512C3</t>
  </si>
  <si>
    <t>25</t>
  </si>
  <si>
    <t>Sofosbuvir+valpatasvir+voxilaprevi  VOSEVI  400+100+100</t>
  </si>
  <si>
    <t>GILEAD SCIENCES Srl</t>
  </si>
  <si>
    <t>11187430159</t>
  </si>
  <si>
    <t>Via Melchiorre Gioia ,26 ,Milano ,MI</t>
  </si>
  <si>
    <t>02 43920221</t>
  </si>
  <si>
    <t>ufficiogaregilead@legalmail.it</t>
  </si>
  <si>
    <t>101726</t>
  </si>
  <si>
    <t>VOSEVI*400/100/100MG 28CPR</t>
  </si>
  <si>
    <t>600MG</t>
  </si>
  <si>
    <t>045494010</t>
  </si>
  <si>
    <t>J05AP56</t>
  </si>
  <si>
    <t>7561452396</t>
  </si>
  <si>
    <t>26</t>
  </si>
  <si>
    <t>Gadoteridolo  PROHANCE  15 ml 279,3 mg</t>
  </si>
  <si>
    <t>BRACCO IMAGING ITALIA SRL</t>
  </si>
  <si>
    <t>05501420961</t>
  </si>
  <si>
    <t>VIA E. FOLLI ,50 ,MILANO ,MI</t>
  </si>
  <si>
    <t>0221772258</t>
  </si>
  <si>
    <t>ufficiogarebraccoimagingitalia@pec.bracco.it</t>
  </si>
  <si>
    <t>SIR</t>
  </si>
  <si>
    <t>77824E</t>
  </si>
  <si>
    <t>PROHANCE  P.F.S. 15 ML</t>
  </si>
  <si>
    <t>50</t>
  </si>
  <si>
    <t>15 ML</t>
  </si>
  <si>
    <t>029055074</t>
  </si>
  <si>
    <t>V08CA04</t>
  </si>
  <si>
    <t>FIALA</t>
  </si>
  <si>
    <t>7561453469</t>
  </si>
  <si>
    <t>27</t>
  </si>
  <si>
    <t>Gadoteridolo  PROHANCE  17 ml 279,3 mg</t>
  </si>
  <si>
    <t>77825F</t>
  </si>
  <si>
    <t>PROHANCE 1 P.F.S. 17 ML</t>
  </si>
  <si>
    <t>17 ML</t>
  </si>
  <si>
    <t>029055086</t>
  </si>
  <si>
    <t>SIRINGA</t>
  </si>
  <si>
    <t>756145453C</t>
  </si>
  <si>
    <t>28</t>
  </si>
  <si>
    <t>Gadoteridolo  PROHANCE  10 ml 279,3 mg</t>
  </si>
  <si>
    <t>fl1</t>
  </si>
  <si>
    <t>77820A</t>
  </si>
  <si>
    <t>PROHANCE 1 flac 10 ML</t>
  </si>
  <si>
    <t>10 ML</t>
  </si>
  <si>
    <t>029055023</t>
  </si>
  <si>
    <t>FLACONE</t>
  </si>
  <si>
    <t>756145560F</t>
  </si>
  <si>
    <t>29</t>
  </si>
  <si>
    <t>77821B</t>
  </si>
  <si>
    <t>PROHANCE flac 15 ml</t>
  </si>
  <si>
    <t>029055047</t>
  </si>
  <si>
    <t>FLAC</t>
  </si>
  <si>
    <t>75614566E2</t>
  </si>
  <si>
    <t>30</t>
  </si>
  <si>
    <t>Gadoteridolo  PROHANCE  20 ml 279,3 mg</t>
  </si>
  <si>
    <t>77822C</t>
  </si>
  <si>
    <t>PROHANCE flac 20 ml</t>
  </si>
  <si>
    <t>20 ML</t>
  </si>
  <si>
    <t>029055035</t>
  </si>
  <si>
    <t>75614577B5</t>
  </si>
  <si>
    <t>31</t>
  </si>
  <si>
    <t>Gadoteridolo  PROHANCE  50 ml 279,3 mg</t>
  </si>
  <si>
    <t>77822D</t>
  </si>
  <si>
    <t>PROHANCE 1 flac 50 m</t>
  </si>
  <si>
    <t>50 ML</t>
  </si>
  <si>
    <t>029055124</t>
  </si>
  <si>
    <t>7561460A2E</t>
  </si>
  <si>
    <t>33</t>
  </si>
  <si>
    <t>Ampicillina  AMPLITAL/AMPICILLINA BIOPHARMA  1 G</t>
  </si>
  <si>
    <t>K24 Pharmceuticals Srl</t>
  </si>
  <si>
    <t>07510800639</t>
  </si>
  <si>
    <t>Via Generale Orsini ,46 ,Napoli ,NA</t>
  </si>
  <si>
    <t>0671302159</t>
  </si>
  <si>
    <t>k24pharmaceuticals@pec.it</t>
  </si>
  <si>
    <t>T269100</t>
  </si>
  <si>
    <t>Ampicillina Biopharma 1g</t>
  </si>
  <si>
    <t>C</t>
  </si>
  <si>
    <t>1g</t>
  </si>
  <si>
    <t>033121118</t>
  </si>
  <si>
    <t>J01CA01</t>
  </si>
  <si>
    <t>flacone</t>
  </si>
  <si>
    <t>7561462BD4</t>
  </si>
  <si>
    <t>35</t>
  </si>
  <si>
    <t>Elvitegravir/Cobicistat/Emcitrabina/Tenofovir alafenemide  GENVOYA  150+150+200+10mg</t>
  </si>
  <si>
    <t>GEN393010</t>
  </si>
  <si>
    <t>GENVOYA*150/150/200/10MG 30CPR</t>
  </si>
  <si>
    <t>550mg</t>
  </si>
  <si>
    <t>044559019</t>
  </si>
  <si>
    <t>J05AR18</t>
  </si>
  <si>
    <t>cpr</t>
  </si>
  <si>
    <t>7561463CA7</t>
  </si>
  <si>
    <t>36</t>
  </si>
  <si>
    <t>LOMITAPIDE  LOJUXTA   5 MG</t>
  </si>
  <si>
    <t>therismos</t>
  </si>
  <si>
    <t>DE304983687</t>
  </si>
  <si>
    <t>3346969041</t>
  </si>
  <si>
    <t>therismos@legalmail.it</t>
  </si>
  <si>
    <t>CPS</t>
  </si>
  <si>
    <t>042920013</t>
  </si>
  <si>
    <t>LOJUXTA*5MG 28 CPS</t>
  </si>
  <si>
    <t>39,848%</t>
  </si>
  <si>
    <t>5MG</t>
  </si>
  <si>
    <t>C10AX12</t>
  </si>
  <si>
    <t>capsule</t>
  </si>
  <si>
    <t>7561464D7A</t>
  </si>
  <si>
    <t>37</t>
  </si>
  <si>
    <t>LOMITAPIDE  LOJUXTA   10 MG</t>
  </si>
  <si>
    <t>042920025</t>
  </si>
  <si>
    <t>LOJUXTA*10 MG 28 CPS</t>
  </si>
  <si>
    <t>39,848</t>
  </si>
  <si>
    <t>10 MG</t>
  </si>
  <si>
    <t>7561465E4D</t>
  </si>
  <si>
    <t>38</t>
  </si>
  <si>
    <t>LOMITAPIDE  LOJUXTA   20 MG</t>
  </si>
  <si>
    <t>042920037</t>
  </si>
  <si>
    <t>LOJUXTA*20 MG 28 CPS</t>
  </si>
  <si>
    <t>39,848 %</t>
  </si>
  <si>
    <t>20 MG</t>
  </si>
  <si>
    <t>CAPSULE</t>
  </si>
  <si>
    <t>756146919E</t>
  </si>
  <si>
    <t>41</t>
  </si>
  <si>
    <t>Cenegermin  OXERVATE 20 MCGH / ML  20 mcg</t>
  </si>
  <si>
    <t>Dompé farmaceutici S.p.A.</t>
  </si>
  <si>
    <t>00791570153</t>
  </si>
  <si>
    <t>via San Martino ,12-12/A ,Milano ,MI</t>
  </si>
  <si>
    <t>02583831</t>
  </si>
  <si>
    <t>dbs@pec.dompe.it</t>
  </si>
  <si>
    <t>FLC</t>
  </si>
  <si>
    <t>40000153</t>
  </si>
  <si>
    <t>OXERVATE</t>
  </si>
  <si>
    <t>7FL1ML</t>
  </si>
  <si>
    <t>20MCG</t>
  </si>
  <si>
    <t>045383015</t>
  </si>
  <si>
    <t>S01XA24</t>
  </si>
  <si>
    <t>collirio</t>
  </si>
  <si>
    <t>Hill Top Farm, Grafton Flyford n.WR7 4PN, telef.3346969041, fax 0236003731</t>
  </si>
  <si>
    <t>GARA ANAC 7144580</t>
  </si>
  <si>
    <t>Valore indizione</t>
  </si>
  <si>
    <t>Valore aggiudicazione</t>
  </si>
  <si>
    <t xml:space="preserve">Lotti deserti </t>
  </si>
  <si>
    <t>Risparmio di spesa</t>
  </si>
  <si>
    <t>LOTTO</t>
  </si>
  <si>
    <t>denominazione commerciale</t>
  </si>
  <si>
    <t>unita di misura</t>
  </si>
  <si>
    <t>importo gara base d'asta</t>
  </si>
  <si>
    <t>cpv</t>
  </si>
  <si>
    <t>33690000-3</t>
  </si>
  <si>
    <t>codice prodotto</t>
  </si>
  <si>
    <t>totale offerto</t>
  </si>
  <si>
    <t>prezzo unitario</t>
  </si>
  <si>
    <t>ribasso offerto</t>
  </si>
  <si>
    <t>importo offerto</t>
  </si>
  <si>
    <t>prezzo ssn</t>
  </si>
  <si>
    <t>classe rimborsabilita</t>
  </si>
  <si>
    <t>prezzo al pubblico</t>
  </si>
  <si>
    <t>sconto per legge</t>
  </si>
  <si>
    <t>scadenza brevetto</t>
  </si>
  <si>
    <t>percentuale ribasso</t>
  </si>
  <si>
    <t>pezzi per confezione</t>
  </si>
  <si>
    <t>concentra- zione</t>
  </si>
  <si>
    <t>sconto offerto</t>
  </si>
  <si>
    <t>forma farmaceutica</t>
  </si>
  <si>
    <t>11/11/1111 (contattare ditta)</t>
  </si>
  <si>
    <t>Totale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</si>
</sst>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"/>
    <numFmt numFmtId="173" formatCode="#,##0.00\ [$€-1];[Red]\-#,##0.00\ [$€-1]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ndalus"/>
      <family val="1"/>
    </font>
    <font>
      <b/>
      <sz val="10"/>
      <name val="Andalus"/>
      <family val="1"/>
    </font>
    <font>
      <sz val="11"/>
      <name val="Andalus"/>
      <family val="1"/>
    </font>
    <font>
      <sz val="10"/>
      <name val="Andalus"/>
      <family val="1"/>
    </font>
    <font>
      <b/>
      <sz val="11"/>
      <name val="Andalus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ndalus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173" fontId="5" fillId="0" borderId="11" xfId="0" applyNumberFormat="1" applyFont="1" applyBorder="1" applyAlignment="1">
      <alignment/>
    </xf>
    <xf numFmtId="0" fontId="1" fillId="33" borderId="0" xfId="0" applyFont="1" applyFill="1" applyAlignment="1">
      <alignment horizontal="center" vertical="center" wrapText="1"/>
    </xf>
    <xf numFmtId="172" fontId="6" fillId="33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2" fontId="5" fillId="0" borderId="11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right"/>
    </xf>
    <xf numFmtId="22" fontId="2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  <protection locked="0"/>
    </xf>
    <xf numFmtId="22" fontId="24" fillId="0" borderId="11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2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2" fontId="3" fillId="0" borderId="11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29">
      <selection activeCell="K51" sqref="K51"/>
    </sheetView>
  </sheetViews>
  <sheetFormatPr defaultColWidth="9.140625" defaultRowHeight="12.75"/>
  <cols>
    <col min="1" max="1" width="8.8515625" style="29" customWidth="1"/>
    <col min="2" max="2" width="11.7109375" style="29" customWidth="1"/>
    <col min="3" max="3" width="15.140625" style="29" customWidth="1"/>
    <col min="4" max="4" width="32.140625" style="29" customWidth="1"/>
    <col min="5" max="5" width="18.421875" style="29" customWidth="1"/>
    <col min="6" max="6" width="15.00390625" style="29" customWidth="1"/>
    <col min="7" max="7" width="20.00390625" style="30" customWidth="1"/>
    <col min="8" max="8" width="16.7109375" style="29" customWidth="1"/>
    <col min="9" max="12" width="8.8515625" style="29" customWidth="1"/>
    <col min="13" max="14" width="8.8515625" style="30" customWidth="1"/>
    <col min="15" max="15" width="8.8515625" style="29" customWidth="1"/>
    <col min="16" max="16" width="11.140625" style="30" customWidth="1"/>
    <col min="17" max="17" width="22.00390625" style="30" customWidth="1"/>
    <col min="18" max="18" width="8.8515625" style="30" customWidth="1"/>
    <col min="19" max="19" width="12.140625" style="29" customWidth="1"/>
    <col min="20" max="20" width="15.28125" style="29" customWidth="1"/>
    <col min="21" max="21" width="11.57421875" style="30" customWidth="1"/>
    <col min="22" max="22" width="8.8515625" style="29" customWidth="1"/>
    <col min="23" max="23" width="8.8515625" style="30" customWidth="1"/>
    <col min="24" max="24" width="10.7109375" style="31" customWidth="1"/>
    <col min="25" max="25" width="25.28125" style="29" customWidth="1"/>
    <col min="26" max="26" width="8.8515625" style="29" customWidth="1"/>
    <col min="27" max="27" width="13.8515625" style="32" customWidth="1"/>
    <col min="28" max="28" width="11.00390625" style="29" customWidth="1"/>
    <col min="29" max="29" width="10.00390625" style="30" customWidth="1"/>
    <col min="30" max="30" width="11.140625" style="31" customWidth="1"/>
    <col min="31" max="31" width="10.8515625" style="29" customWidth="1"/>
    <col min="32" max="32" width="9.57421875" style="29" customWidth="1"/>
    <col min="33" max="33" width="8.8515625" style="29" customWidth="1"/>
    <col min="34" max="34" width="14.421875" style="29" customWidth="1"/>
    <col min="35" max="35" width="8.8515625" style="30" customWidth="1"/>
    <col min="36" max="36" width="8.8515625" style="29" customWidth="1"/>
    <col min="37" max="16384" width="9.140625" style="14" customWidth="1"/>
  </cols>
  <sheetData>
    <row r="1" spans="1:41" ht="60.75">
      <c r="A1" s="9" t="s">
        <v>373</v>
      </c>
      <c r="B1" s="9" t="s">
        <v>377</v>
      </c>
      <c r="C1" s="9" t="s">
        <v>0</v>
      </c>
      <c r="D1" s="9" t="s">
        <v>1</v>
      </c>
      <c r="E1" s="10" t="s">
        <v>374</v>
      </c>
      <c r="F1" s="11" t="s">
        <v>375</v>
      </c>
      <c r="G1" s="10" t="s">
        <v>376</v>
      </c>
      <c r="H1" s="9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10" t="s">
        <v>383</v>
      </c>
      <c r="N1" s="10" t="s">
        <v>382</v>
      </c>
      <c r="O1" s="10" t="s">
        <v>7</v>
      </c>
      <c r="P1" s="10" t="s">
        <v>381</v>
      </c>
      <c r="Q1" s="10" t="s">
        <v>380</v>
      </c>
      <c r="R1" s="10" t="s">
        <v>379</v>
      </c>
      <c r="S1" s="12" t="s">
        <v>384</v>
      </c>
      <c r="T1" s="10" t="s">
        <v>385</v>
      </c>
      <c r="U1" s="10" t="s">
        <v>386</v>
      </c>
      <c r="V1" s="10" t="s">
        <v>8</v>
      </c>
      <c r="W1" s="10" t="s">
        <v>387</v>
      </c>
      <c r="X1" s="10" t="s">
        <v>9</v>
      </c>
      <c r="Y1" s="10" t="s">
        <v>388</v>
      </c>
      <c r="Z1" s="10" t="s">
        <v>389</v>
      </c>
      <c r="AA1" s="10" t="s">
        <v>390</v>
      </c>
      <c r="AB1" s="10" t="s">
        <v>391</v>
      </c>
      <c r="AC1" s="10" t="s">
        <v>10</v>
      </c>
      <c r="AD1" s="10" t="s">
        <v>11</v>
      </c>
      <c r="AE1" s="10" t="s">
        <v>12</v>
      </c>
      <c r="AF1" s="10" t="s">
        <v>392</v>
      </c>
      <c r="AG1" s="10" t="s">
        <v>393</v>
      </c>
      <c r="AH1" s="13"/>
      <c r="AI1" s="13"/>
      <c r="AJ1" s="13"/>
      <c r="AK1" s="13"/>
      <c r="AL1" s="13"/>
      <c r="AM1" s="13"/>
      <c r="AN1" s="13"/>
      <c r="AO1" s="13"/>
    </row>
    <row r="2" spans="1:36" ht="60.75">
      <c r="A2" s="15" t="s">
        <v>14</v>
      </c>
      <c r="B2" s="16" t="s">
        <v>378</v>
      </c>
      <c r="C2" s="17" t="s">
        <v>13</v>
      </c>
      <c r="D2" s="18" t="s">
        <v>15</v>
      </c>
      <c r="E2" s="19" t="s">
        <v>23</v>
      </c>
      <c r="F2" s="19" t="s">
        <v>21</v>
      </c>
      <c r="G2" s="20">
        <v>5511540.35</v>
      </c>
      <c r="H2" s="18" t="s">
        <v>16</v>
      </c>
      <c r="I2" s="18" t="s">
        <v>17</v>
      </c>
      <c r="J2" s="18" t="s">
        <v>18</v>
      </c>
      <c r="K2" s="18" t="s">
        <v>19</v>
      </c>
      <c r="L2" s="18" t="s">
        <v>20</v>
      </c>
      <c r="M2" s="21">
        <v>4783730</v>
      </c>
      <c r="N2" s="21">
        <v>-13.205207688</v>
      </c>
      <c r="O2" s="21">
        <v>68339</v>
      </c>
      <c r="P2" s="20">
        <v>70</v>
      </c>
      <c r="Q2" s="20">
        <v>4783730</v>
      </c>
      <c r="R2" s="18" t="s">
        <v>22</v>
      </c>
      <c r="S2" s="22">
        <v>72.79</v>
      </c>
      <c r="T2" s="19" t="s">
        <v>24</v>
      </c>
      <c r="U2" s="20">
        <v>120.13</v>
      </c>
      <c r="V2" s="23">
        <v>10</v>
      </c>
      <c r="W2" s="18" t="s">
        <v>25</v>
      </c>
      <c r="X2" s="18" t="s">
        <v>14</v>
      </c>
      <c r="Y2" s="24">
        <v>46527</v>
      </c>
      <c r="Z2" s="21">
        <v>12.5</v>
      </c>
      <c r="AA2" s="25">
        <v>1</v>
      </c>
      <c r="AB2" s="17" t="s">
        <v>26</v>
      </c>
      <c r="AC2" s="17" t="s">
        <v>27</v>
      </c>
      <c r="AD2" s="18" t="s">
        <v>28</v>
      </c>
      <c r="AE2" s="18" t="s">
        <v>29</v>
      </c>
      <c r="AF2" s="26">
        <v>35.9</v>
      </c>
      <c r="AG2" s="17" t="s">
        <v>30</v>
      </c>
      <c r="AH2" s="14"/>
      <c r="AI2" s="14"/>
      <c r="AJ2" s="14"/>
    </row>
    <row r="3" spans="1:36" ht="40.5">
      <c r="A3" s="15" t="s">
        <v>32</v>
      </c>
      <c r="B3" s="27" t="s">
        <v>378</v>
      </c>
      <c r="C3" s="17" t="s">
        <v>31</v>
      </c>
      <c r="D3" s="18" t="s">
        <v>33</v>
      </c>
      <c r="E3" s="19" t="s">
        <v>36</v>
      </c>
      <c r="F3" s="19" t="s">
        <v>34</v>
      </c>
      <c r="G3" s="20">
        <v>857621.64</v>
      </c>
      <c r="H3" s="18" t="s">
        <v>16</v>
      </c>
      <c r="I3" s="18" t="s">
        <v>17</v>
      </c>
      <c r="J3" s="18" t="s">
        <v>18</v>
      </c>
      <c r="K3" s="18" t="s">
        <v>19</v>
      </c>
      <c r="L3" s="18" t="s">
        <v>20</v>
      </c>
      <c r="M3" s="21">
        <v>774008.45896</v>
      </c>
      <c r="N3" s="21">
        <v>-9.749425287</v>
      </c>
      <c r="O3" s="21">
        <v>492886</v>
      </c>
      <c r="P3" s="20">
        <v>1.57036</v>
      </c>
      <c r="Q3" s="20">
        <v>774008.45896</v>
      </c>
      <c r="R3" s="18" t="s">
        <v>35</v>
      </c>
      <c r="S3" s="22">
        <v>1.57038</v>
      </c>
      <c r="T3" s="19" t="s">
        <v>37</v>
      </c>
      <c r="U3" s="20">
        <v>72.57</v>
      </c>
      <c r="V3" s="23">
        <v>10</v>
      </c>
      <c r="W3" s="18" t="s">
        <v>25</v>
      </c>
      <c r="X3" s="18" t="s">
        <v>14</v>
      </c>
      <c r="Y3" s="24">
        <v>45352</v>
      </c>
      <c r="Z3" s="21">
        <v>9.75</v>
      </c>
      <c r="AA3" s="25">
        <v>28</v>
      </c>
      <c r="AB3" s="17" t="s">
        <v>38</v>
      </c>
      <c r="AC3" s="17" t="s">
        <v>39</v>
      </c>
      <c r="AD3" s="18" t="s">
        <v>40</v>
      </c>
      <c r="AE3" s="18" t="s">
        <v>41</v>
      </c>
      <c r="AF3" s="26">
        <v>33.35</v>
      </c>
      <c r="AG3" s="17" t="s">
        <v>34</v>
      </c>
      <c r="AH3" s="14"/>
      <c r="AI3" s="14"/>
      <c r="AJ3" s="14"/>
    </row>
    <row r="4" spans="1:36" ht="20.25">
      <c r="A4" s="15" t="s">
        <v>43</v>
      </c>
      <c r="B4" s="27" t="s">
        <v>378</v>
      </c>
      <c r="C4" s="17" t="s">
        <v>42</v>
      </c>
      <c r="D4" s="18" t="s">
        <v>44</v>
      </c>
      <c r="E4" s="19" t="s">
        <v>46</v>
      </c>
      <c r="F4" s="19" t="s">
        <v>34</v>
      </c>
      <c r="G4" s="20">
        <v>940318.62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21">
        <v>848642.95868</v>
      </c>
      <c r="N4" s="21">
        <v>-9.749425287</v>
      </c>
      <c r="O4" s="21">
        <v>540413</v>
      </c>
      <c r="P4" s="20">
        <v>1.57036</v>
      </c>
      <c r="Q4" s="20">
        <v>848642.95868</v>
      </c>
      <c r="R4" s="18" t="s">
        <v>45</v>
      </c>
      <c r="S4" s="22">
        <v>1.57038</v>
      </c>
      <c r="T4" s="19" t="s">
        <v>37</v>
      </c>
      <c r="U4" s="20">
        <v>72.57</v>
      </c>
      <c r="V4" s="23">
        <v>10</v>
      </c>
      <c r="W4" s="18" t="s">
        <v>25</v>
      </c>
      <c r="X4" s="18" t="s">
        <v>14</v>
      </c>
      <c r="Y4" s="24">
        <v>45352</v>
      </c>
      <c r="Z4" s="21">
        <v>9.75</v>
      </c>
      <c r="AA4" s="25">
        <v>28</v>
      </c>
      <c r="AB4" s="17" t="s">
        <v>47</v>
      </c>
      <c r="AC4" s="17" t="s">
        <v>47</v>
      </c>
      <c r="AD4" s="18" t="s">
        <v>48</v>
      </c>
      <c r="AE4" s="18" t="s">
        <v>41</v>
      </c>
      <c r="AF4" s="26">
        <v>33.35</v>
      </c>
      <c r="AG4" s="17" t="s">
        <v>34</v>
      </c>
      <c r="AH4" s="14"/>
      <c r="AI4" s="14"/>
      <c r="AJ4" s="14"/>
    </row>
    <row r="5" spans="1:36" ht="20.25">
      <c r="A5" s="15" t="s">
        <v>50</v>
      </c>
      <c r="B5" s="27" t="s">
        <v>378</v>
      </c>
      <c r="C5" s="17" t="s">
        <v>49</v>
      </c>
      <c r="D5" s="18" t="s">
        <v>51</v>
      </c>
      <c r="E5" s="19" t="s">
        <v>53</v>
      </c>
      <c r="F5" s="19" t="s">
        <v>34</v>
      </c>
      <c r="G5" s="20">
        <v>890408.46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21">
        <v>803598.75244</v>
      </c>
      <c r="N5" s="21">
        <v>-9.749425287</v>
      </c>
      <c r="O5" s="21">
        <v>511729</v>
      </c>
      <c r="P5" s="20">
        <v>1.57036</v>
      </c>
      <c r="Q5" s="20">
        <v>803598.75244</v>
      </c>
      <c r="R5" s="18" t="s">
        <v>52</v>
      </c>
      <c r="S5" s="22">
        <v>1.57038</v>
      </c>
      <c r="T5" s="19" t="s">
        <v>37</v>
      </c>
      <c r="U5" s="20">
        <v>72.57</v>
      </c>
      <c r="V5" s="23">
        <v>10</v>
      </c>
      <c r="W5" s="18" t="s">
        <v>25</v>
      </c>
      <c r="X5" s="18" t="s">
        <v>14</v>
      </c>
      <c r="Y5" s="24">
        <v>45352</v>
      </c>
      <c r="Z5" s="21">
        <v>9.75</v>
      </c>
      <c r="AA5" s="25">
        <v>28</v>
      </c>
      <c r="AB5" s="17" t="s">
        <v>54</v>
      </c>
      <c r="AC5" s="17" t="s">
        <v>54</v>
      </c>
      <c r="AD5" s="18" t="s">
        <v>55</v>
      </c>
      <c r="AE5" s="18" t="s">
        <v>41</v>
      </c>
      <c r="AF5" s="26">
        <v>33.35</v>
      </c>
      <c r="AG5" s="17" t="s">
        <v>34</v>
      </c>
      <c r="AH5" s="14"/>
      <c r="AI5" s="14"/>
      <c r="AJ5" s="14"/>
    </row>
    <row r="6" spans="1:36" ht="40.5">
      <c r="A6" s="15" t="s">
        <v>57</v>
      </c>
      <c r="B6" s="27" t="s">
        <v>378</v>
      </c>
      <c r="C6" s="17" t="s">
        <v>56</v>
      </c>
      <c r="D6" s="18" t="s">
        <v>58</v>
      </c>
      <c r="E6" s="19" t="s">
        <v>66</v>
      </c>
      <c r="F6" s="19" t="s">
        <v>64</v>
      </c>
      <c r="G6" s="20">
        <v>6834290</v>
      </c>
      <c r="H6" s="18" t="s">
        <v>59</v>
      </c>
      <c r="I6" s="18" t="s">
        <v>60</v>
      </c>
      <c r="J6" s="18" t="s">
        <v>61</v>
      </c>
      <c r="K6" s="18" t="s">
        <v>62</v>
      </c>
      <c r="L6" s="18" t="s">
        <v>63</v>
      </c>
      <c r="M6" s="21">
        <v>3618103.96365</v>
      </c>
      <c r="N6" s="21">
        <v>-47.05954878</v>
      </c>
      <c r="O6" s="21">
        <v>83345</v>
      </c>
      <c r="P6" s="20">
        <v>43.41117</v>
      </c>
      <c r="Q6" s="20">
        <v>3618103.96365</v>
      </c>
      <c r="R6" s="18" t="s">
        <v>65</v>
      </c>
      <c r="S6" s="22">
        <v>43.41117</v>
      </c>
      <c r="T6" s="19" t="s">
        <v>67</v>
      </c>
      <c r="U6" s="20">
        <v>732.83</v>
      </c>
      <c r="V6" s="23">
        <v>10</v>
      </c>
      <c r="W6" s="18" t="s">
        <v>68</v>
      </c>
      <c r="X6" s="18" t="s">
        <v>14</v>
      </c>
      <c r="Y6" s="24">
        <v>47695</v>
      </c>
      <c r="Z6" s="21">
        <v>47.5954</v>
      </c>
      <c r="AA6" s="25">
        <v>6</v>
      </c>
      <c r="AB6" s="17" t="s">
        <v>69</v>
      </c>
      <c r="AC6" s="17" t="s">
        <v>69</v>
      </c>
      <c r="AD6" s="18" t="s">
        <v>70</v>
      </c>
      <c r="AE6" s="18" t="s">
        <v>71</v>
      </c>
      <c r="AF6" s="26">
        <v>0</v>
      </c>
      <c r="AG6" s="17" t="s">
        <v>72</v>
      </c>
      <c r="AH6" s="14"/>
      <c r="AI6" s="14"/>
      <c r="AJ6" s="14"/>
    </row>
    <row r="7" spans="1:36" ht="40.5">
      <c r="A7" s="15" t="s">
        <v>74</v>
      </c>
      <c r="B7" s="27" t="s">
        <v>378</v>
      </c>
      <c r="C7" s="17" t="s">
        <v>73</v>
      </c>
      <c r="D7" s="18" t="s">
        <v>75</v>
      </c>
      <c r="E7" s="19" t="s">
        <v>77</v>
      </c>
      <c r="F7" s="19" t="s">
        <v>64</v>
      </c>
      <c r="G7" s="20">
        <v>5055095</v>
      </c>
      <c r="H7" s="18" t="s">
        <v>59</v>
      </c>
      <c r="I7" s="18" t="s">
        <v>60</v>
      </c>
      <c r="J7" s="18" t="s">
        <v>61</v>
      </c>
      <c r="K7" s="18" t="s">
        <v>62</v>
      </c>
      <c r="L7" s="18" t="s">
        <v>63</v>
      </c>
      <c r="M7" s="21">
        <v>2676200.58265</v>
      </c>
      <c r="N7" s="21">
        <v>-47.059341463</v>
      </c>
      <c r="O7" s="21">
        <v>123295</v>
      </c>
      <c r="P7" s="20">
        <v>21.70567</v>
      </c>
      <c r="Q7" s="20">
        <v>2676200.58265</v>
      </c>
      <c r="R7" s="18" t="s">
        <v>76</v>
      </c>
      <c r="S7" s="22">
        <v>21.70567</v>
      </c>
      <c r="T7" s="19" t="s">
        <v>67</v>
      </c>
      <c r="U7" s="20">
        <v>366.42</v>
      </c>
      <c r="V7" s="23">
        <v>10</v>
      </c>
      <c r="W7" s="18" t="s">
        <v>68</v>
      </c>
      <c r="X7" s="18" t="s">
        <v>14</v>
      </c>
      <c r="Y7" s="24">
        <v>47695</v>
      </c>
      <c r="Z7" s="21">
        <v>47.5934</v>
      </c>
      <c r="AA7" s="25">
        <v>6</v>
      </c>
      <c r="AB7" s="17" t="s">
        <v>78</v>
      </c>
      <c r="AC7" s="17" t="s">
        <v>78</v>
      </c>
      <c r="AD7" s="18" t="s">
        <v>79</v>
      </c>
      <c r="AE7" s="18" t="s">
        <v>71</v>
      </c>
      <c r="AF7" s="26">
        <v>0</v>
      </c>
      <c r="AG7" s="17" t="s">
        <v>72</v>
      </c>
      <c r="AH7" s="14"/>
      <c r="AI7" s="14"/>
      <c r="AJ7" s="14"/>
    </row>
    <row r="8" spans="1:36" ht="40.5">
      <c r="A8" s="15" t="s">
        <v>81</v>
      </c>
      <c r="B8" s="27" t="s">
        <v>378</v>
      </c>
      <c r="C8" s="17" t="s">
        <v>80</v>
      </c>
      <c r="D8" s="18" t="s">
        <v>82</v>
      </c>
      <c r="E8" s="19" t="s">
        <v>84</v>
      </c>
      <c r="F8" s="19" t="s">
        <v>64</v>
      </c>
      <c r="G8" s="20">
        <v>2634815.72</v>
      </c>
      <c r="H8" s="18" t="s">
        <v>59</v>
      </c>
      <c r="I8" s="18" t="s">
        <v>60</v>
      </c>
      <c r="J8" s="18" t="s">
        <v>61</v>
      </c>
      <c r="K8" s="18" t="s">
        <v>62</v>
      </c>
      <c r="L8" s="18" t="s">
        <v>63</v>
      </c>
      <c r="M8" s="21">
        <v>845262.59056</v>
      </c>
      <c r="N8" s="21">
        <v>-67.919479752</v>
      </c>
      <c r="O8" s="21">
        <v>77884</v>
      </c>
      <c r="P8" s="20">
        <v>10.85284</v>
      </c>
      <c r="Q8" s="20">
        <v>845262.59056</v>
      </c>
      <c r="R8" s="18" t="s">
        <v>83</v>
      </c>
      <c r="S8" s="22">
        <v>10.85284</v>
      </c>
      <c r="T8" s="19" t="s">
        <v>67</v>
      </c>
      <c r="U8" s="20">
        <v>183.21</v>
      </c>
      <c r="V8" s="23">
        <v>10</v>
      </c>
      <c r="W8" s="18" t="s">
        <v>68</v>
      </c>
      <c r="X8" s="18" t="s">
        <v>14</v>
      </c>
      <c r="Y8" s="24">
        <v>47695</v>
      </c>
      <c r="Z8" s="21">
        <v>67.91947</v>
      </c>
      <c r="AA8" s="25">
        <v>6</v>
      </c>
      <c r="AB8" s="17" t="s">
        <v>85</v>
      </c>
      <c r="AC8" s="17" t="s">
        <v>85</v>
      </c>
      <c r="AD8" s="18" t="s">
        <v>86</v>
      </c>
      <c r="AE8" s="18" t="s">
        <v>71</v>
      </c>
      <c r="AF8" s="26">
        <v>0</v>
      </c>
      <c r="AG8" s="17" t="s">
        <v>72</v>
      </c>
      <c r="AH8" s="14"/>
      <c r="AI8" s="14"/>
      <c r="AJ8" s="14"/>
    </row>
    <row r="9" spans="1:36" ht="60.75">
      <c r="A9" s="15" t="s">
        <v>88</v>
      </c>
      <c r="B9" s="27" t="s">
        <v>378</v>
      </c>
      <c r="C9" s="17" t="s">
        <v>87</v>
      </c>
      <c r="D9" s="18" t="s">
        <v>89</v>
      </c>
      <c r="E9" s="19" t="s">
        <v>96</v>
      </c>
      <c r="F9" s="19" t="s">
        <v>34</v>
      </c>
      <c r="G9" s="20">
        <v>433090.42</v>
      </c>
      <c r="H9" s="18" t="s">
        <v>90</v>
      </c>
      <c r="I9" s="18" t="s">
        <v>91</v>
      </c>
      <c r="J9" s="18" t="s">
        <v>92</v>
      </c>
      <c r="K9" s="18" t="s">
        <v>93</v>
      </c>
      <c r="L9" s="18" t="s">
        <v>94</v>
      </c>
      <c r="M9" s="21">
        <v>2736244.7651</v>
      </c>
      <c r="N9" s="21">
        <v>531.795264624</v>
      </c>
      <c r="O9" s="21">
        <v>60319</v>
      </c>
      <c r="P9" s="20">
        <v>45.3629</v>
      </c>
      <c r="Q9" s="20">
        <v>2736244.7651</v>
      </c>
      <c r="R9" s="18" t="s">
        <v>95</v>
      </c>
      <c r="S9" s="22">
        <v>45.3629</v>
      </c>
      <c r="T9" s="19" t="s">
        <v>97</v>
      </c>
      <c r="U9" s="20">
        <v>524.7</v>
      </c>
      <c r="V9" s="23">
        <v>10</v>
      </c>
      <c r="W9" s="18" t="s">
        <v>25</v>
      </c>
      <c r="X9" s="18" t="s">
        <v>14</v>
      </c>
      <c r="Y9" s="24">
        <v>43680</v>
      </c>
      <c r="Z9" s="21">
        <v>0</v>
      </c>
      <c r="AA9" s="25">
        <v>7</v>
      </c>
      <c r="AB9" s="17" t="s">
        <v>98</v>
      </c>
      <c r="AC9" s="17" t="s">
        <v>98</v>
      </c>
      <c r="AD9" s="18" t="s">
        <v>99</v>
      </c>
      <c r="AE9" s="18" t="s">
        <v>100</v>
      </c>
      <c r="AF9" s="26">
        <v>33.35</v>
      </c>
      <c r="AG9" s="17" t="s">
        <v>101</v>
      </c>
      <c r="AH9" s="14"/>
      <c r="AI9" s="14"/>
      <c r="AJ9" s="14"/>
    </row>
    <row r="10" spans="1:36" ht="60.75">
      <c r="A10" s="15" t="s">
        <v>103</v>
      </c>
      <c r="B10" s="27" t="s">
        <v>378</v>
      </c>
      <c r="C10" s="17" t="s">
        <v>102</v>
      </c>
      <c r="D10" s="18" t="s">
        <v>104</v>
      </c>
      <c r="E10" s="19" t="s">
        <v>106</v>
      </c>
      <c r="F10" s="19" t="s">
        <v>34</v>
      </c>
      <c r="G10" s="20">
        <v>203474.02</v>
      </c>
      <c r="H10" s="18" t="s">
        <v>90</v>
      </c>
      <c r="I10" s="18" t="s">
        <v>91</v>
      </c>
      <c r="J10" s="18" t="s">
        <v>92</v>
      </c>
      <c r="K10" s="18" t="s">
        <v>93</v>
      </c>
      <c r="L10" s="18" t="s">
        <v>94</v>
      </c>
      <c r="M10" s="21">
        <v>1285539.2231</v>
      </c>
      <c r="N10" s="21">
        <v>531.795264624</v>
      </c>
      <c r="O10" s="21">
        <v>28339</v>
      </c>
      <c r="P10" s="20">
        <v>45.3629</v>
      </c>
      <c r="Q10" s="20">
        <v>1285539.2231</v>
      </c>
      <c r="R10" s="18" t="s">
        <v>105</v>
      </c>
      <c r="S10" s="22">
        <v>45.3629</v>
      </c>
      <c r="T10" s="19" t="s">
        <v>97</v>
      </c>
      <c r="U10" s="20">
        <v>524.7</v>
      </c>
      <c r="V10" s="23">
        <v>10</v>
      </c>
      <c r="W10" s="18" t="s">
        <v>25</v>
      </c>
      <c r="X10" s="18" t="s">
        <v>14</v>
      </c>
      <c r="Y10" s="24">
        <v>43680</v>
      </c>
      <c r="Z10" s="21">
        <v>0</v>
      </c>
      <c r="AA10" s="25">
        <v>7</v>
      </c>
      <c r="AB10" s="17" t="s">
        <v>107</v>
      </c>
      <c r="AC10" s="17" t="s">
        <v>107</v>
      </c>
      <c r="AD10" s="18" t="s">
        <v>108</v>
      </c>
      <c r="AE10" s="18" t="s">
        <v>100</v>
      </c>
      <c r="AF10" s="26">
        <v>33.35</v>
      </c>
      <c r="AG10" s="17" t="s">
        <v>101</v>
      </c>
      <c r="AH10" s="14"/>
      <c r="AI10" s="14"/>
      <c r="AJ10" s="14"/>
    </row>
    <row r="11" spans="1:36" ht="101.25">
      <c r="A11" s="15" t="s">
        <v>110</v>
      </c>
      <c r="B11" s="27" t="s">
        <v>378</v>
      </c>
      <c r="C11" s="17" t="s">
        <v>109</v>
      </c>
      <c r="D11" s="18" t="s">
        <v>111</v>
      </c>
      <c r="E11" s="19" t="s">
        <v>113</v>
      </c>
      <c r="F11" s="19" t="s">
        <v>34</v>
      </c>
      <c r="G11" s="20">
        <v>1040690.74</v>
      </c>
      <c r="H11" s="18" t="s">
        <v>90</v>
      </c>
      <c r="I11" s="18" t="s">
        <v>91</v>
      </c>
      <c r="J11" s="18" t="s">
        <v>92</v>
      </c>
      <c r="K11" s="18" t="s">
        <v>93</v>
      </c>
      <c r="L11" s="18" t="s">
        <v>94</v>
      </c>
      <c r="M11" s="21">
        <v>3287514.50849</v>
      </c>
      <c r="N11" s="21">
        <v>215.89735376</v>
      </c>
      <c r="O11" s="21">
        <v>144943</v>
      </c>
      <c r="P11" s="20">
        <v>22.68143</v>
      </c>
      <c r="Q11" s="20">
        <v>3287514.50849</v>
      </c>
      <c r="R11" s="18" t="s">
        <v>112</v>
      </c>
      <c r="S11" s="22">
        <v>22.68143</v>
      </c>
      <c r="T11" s="19" t="s">
        <v>97</v>
      </c>
      <c r="U11" s="20">
        <v>2096.29</v>
      </c>
      <c r="V11" s="23">
        <v>10</v>
      </c>
      <c r="W11" s="18" t="s">
        <v>25</v>
      </c>
      <c r="X11" s="18" t="s">
        <v>14</v>
      </c>
      <c r="Y11" s="24">
        <v>43680</v>
      </c>
      <c r="Z11" s="21">
        <v>0</v>
      </c>
      <c r="AA11" s="25">
        <v>56</v>
      </c>
      <c r="AB11" s="17" t="s">
        <v>114</v>
      </c>
      <c r="AC11" s="17" t="s">
        <v>114</v>
      </c>
      <c r="AD11" s="18" t="s">
        <v>115</v>
      </c>
      <c r="AE11" s="18" t="s">
        <v>100</v>
      </c>
      <c r="AF11" s="26">
        <v>33.35</v>
      </c>
      <c r="AG11" s="17" t="s">
        <v>101</v>
      </c>
      <c r="AH11" s="14"/>
      <c r="AI11" s="14"/>
      <c r="AJ11" s="14"/>
    </row>
    <row r="12" spans="1:36" ht="101.25">
      <c r="A12" s="15" t="s">
        <v>117</v>
      </c>
      <c r="B12" s="27" t="s">
        <v>378</v>
      </c>
      <c r="C12" s="17" t="s">
        <v>116</v>
      </c>
      <c r="D12" s="18" t="s">
        <v>118</v>
      </c>
      <c r="E12" s="19" t="s">
        <v>120</v>
      </c>
      <c r="F12" s="19" t="s">
        <v>34</v>
      </c>
      <c r="G12" s="20">
        <v>2645183.8</v>
      </c>
      <c r="H12" s="18" t="s">
        <v>90</v>
      </c>
      <c r="I12" s="18" t="s">
        <v>91</v>
      </c>
      <c r="J12" s="18" t="s">
        <v>92</v>
      </c>
      <c r="K12" s="18" t="s">
        <v>93</v>
      </c>
      <c r="L12" s="18" t="s">
        <v>94</v>
      </c>
      <c r="M12" s="21">
        <v>8356065.6263</v>
      </c>
      <c r="N12" s="21">
        <v>215.89735376</v>
      </c>
      <c r="O12" s="21">
        <v>368410</v>
      </c>
      <c r="P12" s="20">
        <v>22.68143</v>
      </c>
      <c r="Q12" s="20">
        <v>8356065.6263</v>
      </c>
      <c r="R12" s="18" t="s">
        <v>119</v>
      </c>
      <c r="S12" s="22">
        <v>22.68143</v>
      </c>
      <c r="T12" s="19" t="s">
        <v>97</v>
      </c>
      <c r="U12" s="20">
        <v>2096.29</v>
      </c>
      <c r="V12" s="23">
        <v>10</v>
      </c>
      <c r="W12" s="18" t="s">
        <v>25</v>
      </c>
      <c r="X12" s="18" t="s">
        <v>14</v>
      </c>
      <c r="Y12" s="24">
        <v>43680</v>
      </c>
      <c r="Z12" s="21">
        <v>0</v>
      </c>
      <c r="AA12" s="25">
        <v>56</v>
      </c>
      <c r="AB12" s="17" t="s">
        <v>121</v>
      </c>
      <c r="AC12" s="17" t="s">
        <v>121</v>
      </c>
      <c r="AD12" s="18" t="s">
        <v>122</v>
      </c>
      <c r="AE12" s="18" t="s">
        <v>100</v>
      </c>
      <c r="AF12" s="26">
        <v>33.35</v>
      </c>
      <c r="AG12" s="17" t="s">
        <v>101</v>
      </c>
      <c r="AH12" s="14"/>
      <c r="AI12" s="14"/>
      <c r="AJ12" s="14"/>
    </row>
    <row r="13" spans="1:36" ht="101.25">
      <c r="A13" s="15" t="s">
        <v>124</v>
      </c>
      <c r="B13" s="27" t="s">
        <v>378</v>
      </c>
      <c r="C13" s="17" t="s">
        <v>123</v>
      </c>
      <c r="D13" s="18" t="s">
        <v>125</v>
      </c>
      <c r="E13" s="19" t="s">
        <v>127</v>
      </c>
      <c r="F13" s="19" t="s">
        <v>34</v>
      </c>
      <c r="G13" s="20">
        <v>2521544.2</v>
      </c>
      <c r="H13" s="18" t="s">
        <v>90</v>
      </c>
      <c r="I13" s="18" t="s">
        <v>91</v>
      </c>
      <c r="J13" s="18" t="s">
        <v>92</v>
      </c>
      <c r="K13" s="18" t="s">
        <v>93</v>
      </c>
      <c r="L13" s="18" t="s">
        <v>94</v>
      </c>
      <c r="M13" s="21">
        <v>7965491.4017</v>
      </c>
      <c r="N13" s="21">
        <v>215.89735376</v>
      </c>
      <c r="O13" s="21">
        <v>351190</v>
      </c>
      <c r="P13" s="20">
        <v>22.68143</v>
      </c>
      <c r="Q13" s="20">
        <v>7965491.4017</v>
      </c>
      <c r="R13" s="18" t="s">
        <v>126</v>
      </c>
      <c r="S13" s="22">
        <v>22.68143</v>
      </c>
      <c r="T13" s="19" t="s">
        <v>97</v>
      </c>
      <c r="U13" s="20">
        <v>2096.29</v>
      </c>
      <c r="V13" s="23">
        <v>10</v>
      </c>
      <c r="W13" s="18" t="s">
        <v>25</v>
      </c>
      <c r="X13" s="18" t="s">
        <v>14</v>
      </c>
      <c r="Y13" s="24">
        <v>43680</v>
      </c>
      <c r="Z13" s="21">
        <v>0</v>
      </c>
      <c r="AA13" s="25">
        <v>56</v>
      </c>
      <c r="AB13" s="17" t="s">
        <v>128</v>
      </c>
      <c r="AC13" s="17" t="s">
        <v>128</v>
      </c>
      <c r="AD13" s="18" t="s">
        <v>129</v>
      </c>
      <c r="AE13" s="18" t="s">
        <v>100</v>
      </c>
      <c r="AF13" s="26">
        <v>33.35</v>
      </c>
      <c r="AG13" s="17" t="s">
        <v>101</v>
      </c>
      <c r="AH13" s="14"/>
      <c r="AI13" s="14"/>
      <c r="AJ13" s="14"/>
    </row>
    <row r="14" spans="1:36" ht="60.75">
      <c r="A14" s="15" t="s">
        <v>131</v>
      </c>
      <c r="B14" s="27" t="s">
        <v>378</v>
      </c>
      <c r="C14" s="17" t="s">
        <v>130</v>
      </c>
      <c r="D14" s="18" t="s">
        <v>132</v>
      </c>
      <c r="E14" s="19" t="s">
        <v>139</v>
      </c>
      <c r="F14" s="19" t="s">
        <v>21</v>
      </c>
      <c r="G14" s="20">
        <v>5606980</v>
      </c>
      <c r="H14" s="18" t="s">
        <v>133</v>
      </c>
      <c r="I14" s="18" t="s">
        <v>134</v>
      </c>
      <c r="J14" s="18" t="s">
        <v>135</v>
      </c>
      <c r="K14" s="18" t="s">
        <v>136</v>
      </c>
      <c r="L14" s="18" t="s">
        <v>137</v>
      </c>
      <c r="M14" s="21">
        <v>4758356</v>
      </c>
      <c r="N14" s="21">
        <v>-15.135135135</v>
      </c>
      <c r="O14" s="21">
        <v>7577</v>
      </c>
      <c r="P14" s="20">
        <v>628</v>
      </c>
      <c r="Q14" s="20">
        <v>4758356</v>
      </c>
      <c r="R14" s="18" t="s">
        <v>138</v>
      </c>
      <c r="S14" s="22">
        <v>740</v>
      </c>
      <c r="T14" s="19" t="s">
        <v>67</v>
      </c>
      <c r="U14" s="20">
        <v>1221.3</v>
      </c>
      <c r="V14" s="23">
        <v>10</v>
      </c>
      <c r="W14" s="18" t="s">
        <v>140</v>
      </c>
      <c r="X14" s="18" t="s">
        <v>14</v>
      </c>
      <c r="Y14" s="24">
        <v>1</v>
      </c>
      <c r="Z14" s="21">
        <v>15.13514</v>
      </c>
      <c r="AA14" s="25">
        <v>1</v>
      </c>
      <c r="AB14" s="17" t="s">
        <v>141</v>
      </c>
      <c r="AC14" s="17" t="s">
        <v>142</v>
      </c>
      <c r="AD14" s="18" t="s">
        <v>143</v>
      </c>
      <c r="AE14" s="18" t="s">
        <v>144</v>
      </c>
      <c r="AF14" s="26">
        <v>43.437</v>
      </c>
      <c r="AG14" s="17" t="s">
        <v>145</v>
      </c>
      <c r="AH14" s="14"/>
      <c r="AI14" s="14"/>
      <c r="AJ14" s="14"/>
    </row>
    <row r="15" spans="1:36" ht="60.75">
      <c r="A15" s="15" t="s">
        <v>147</v>
      </c>
      <c r="B15" s="27" t="s">
        <v>378</v>
      </c>
      <c r="C15" s="17" t="s">
        <v>146</v>
      </c>
      <c r="D15" s="18" t="s">
        <v>148</v>
      </c>
      <c r="E15" s="19" t="s">
        <v>150</v>
      </c>
      <c r="F15" s="19" t="s">
        <v>21</v>
      </c>
      <c r="G15" s="20">
        <v>10540560</v>
      </c>
      <c r="H15" s="18" t="s">
        <v>133</v>
      </c>
      <c r="I15" s="18" t="s">
        <v>134</v>
      </c>
      <c r="J15" s="18" t="s">
        <v>135</v>
      </c>
      <c r="K15" s="18" t="s">
        <v>136</v>
      </c>
      <c r="L15" s="18" t="s">
        <v>137</v>
      </c>
      <c r="M15" s="21">
        <v>8945232</v>
      </c>
      <c r="N15" s="21">
        <v>-15.135135135</v>
      </c>
      <c r="O15" s="21">
        <v>9496</v>
      </c>
      <c r="P15" s="20">
        <v>942</v>
      </c>
      <c r="Q15" s="20">
        <v>8945232</v>
      </c>
      <c r="R15" s="18" t="s">
        <v>149</v>
      </c>
      <c r="S15" s="22">
        <v>1110</v>
      </c>
      <c r="T15" s="19" t="s">
        <v>67</v>
      </c>
      <c r="U15" s="20">
        <v>1831.94</v>
      </c>
      <c r="V15" s="23">
        <v>10</v>
      </c>
      <c r="W15" s="18" t="s">
        <v>140</v>
      </c>
      <c r="X15" s="18" t="s">
        <v>14</v>
      </c>
      <c r="Y15" s="24">
        <v>1</v>
      </c>
      <c r="Z15" s="21">
        <v>15.13514</v>
      </c>
      <c r="AA15" s="25">
        <v>1</v>
      </c>
      <c r="AB15" s="17" t="s">
        <v>151</v>
      </c>
      <c r="AC15" s="17" t="s">
        <v>152</v>
      </c>
      <c r="AD15" s="18" t="s">
        <v>153</v>
      </c>
      <c r="AE15" s="18" t="s">
        <v>144</v>
      </c>
      <c r="AF15" s="26">
        <v>43.437</v>
      </c>
      <c r="AG15" s="17" t="s">
        <v>145</v>
      </c>
      <c r="AH15" s="14"/>
      <c r="AI15" s="14"/>
      <c r="AJ15" s="14"/>
    </row>
    <row r="16" spans="1:36" ht="60.75">
      <c r="A16" s="15" t="s">
        <v>155</v>
      </c>
      <c r="B16" s="27" t="s">
        <v>378</v>
      </c>
      <c r="C16" s="17" t="s">
        <v>154</v>
      </c>
      <c r="D16" s="18" t="s">
        <v>156</v>
      </c>
      <c r="E16" s="19" t="s">
        <v>158</v>
      </c>
      <c r="F16" s="19" t="s">
        <v>21</v>
      </c>
      <c r="G16" s="20">
        <v>16383600</v>
      </c>
      <c r="H16" s="18" t="s">
        <v>133</v>
      </c>
      <c r="I16" s="18" t="s">
        <v>134</v>
      </c>
      <c r="J16" s="18" t="s">
        <v>135</v>
      </c>
      <c r="K16" s="18" t="s">
        <v>136</v>
      </c>
      <c r="L16" s="18" t="s">
        <v>137</v>
      </c>
      <c r="M16" s="21">
        <v>13903920</v>
      </c>
      <c r="N16" s="21">
        <v>-15.135135135</v>
      </c>
      <c r="O16" s="21">
        <v>11070</v>
      </c>
      <c r="P16" s="20">
        <v>1256</v>
      </c>
      <c r="Q16" s="20">
        <v>13903920</v>
      </c>
      <c r="R16" s="18" t="s">
        <v>157</v>
      </c>
      <c r="S16" s="22">
        <v>1480</v>
      </c>
      <c r="T16" s="19" t="s">
        <v>67</v>
      </c>
      <c r="U16" s="20">
        <v>2442.59</v>
      </c>
      <c r="V16" s="23">
        <v>10</v>
      </c>
      <c r="W16" s="18" t="s">
        <v>25</v>
      </c>
      <c r="X16" s="18" t="s">
        <v>14</v>
      </c>
      <c r="Y16" s="24">
        <v>1</v>
      </c>
      <c r="Z16" s="21">
        <v>15.13514</v>
      </c>
      <c r="AA16" s="25">
        <v>1</v>
      </c>
      <c r="AB16" s="17" t="s">
        <v>141</v>
      </c>
      <c r="AC16" s="17" t="s">
        <v>159</v>
      </c>
      <c r="AD16" s="18" t="s">
        <v>160</v>
      </c>
      <c r="AE16" s="18" t="s">
        <v>144</v>
      </c>
      <c r="AF16" s="26">
        <v>43.437</v>
      </c>
      <c r="AG16" s="17" t="s">
        <v>145</v>
      </c>
      <c r="AH16" s="14"/>
      <c r="AI16" s="14"/>
      <c r="AJ16" s="14"/>
    </row>
    <row r="17" spans="1:36" ht="60.75">
      <c r="A17" s="15" t="s">
        <v>162</v>
      </c>
      <c r="B17" s="27" t="s">
        <v>378</v>
      </c>
      <c r="C17" s="17" t="s">
        <v>161</v>
      </c>
      <c r="D17" s="18" t="s">
        <v>163</v>
      </c>
      <c r="E17" s="19" t="s">
        <v>165</v>
      </c>
      <c r="F17" s="19" t="s">
        <v>21</v>
      </c>
      <c r="G17" s="20">
        <v>1865910</v>
      </c>
      <c r="H17" s="18" t="s">
        <v>133</v>
      </c>
      <c r="I17" s="18" t="s">
        <v>134</v>
      </c>
      <c r="J17" s="18" t="s">
        <v>135</v>
      </c>
      <c r="K17" s="18" t="s">
        <v>136</v>
      </c>
      <c r="L17" s="18" t="s">
        <v>137</v>
      </c>
      <c r="M17" s="21">
        <v>1583502</v>
      </c>
      <c r="N17" s="21">
        <v>-15.135135135</v>
      </c>
      <c r="O17" s="21">
        <v>10086</v>
      </c>
      <c r="P17" s="20">
        <v>157</v>
      </c>
      <c r="Q17" s="20">
        <v>1583502</v>
      </c>
      <c r="R17" s="18" t="s">
        <v>164</v>
      </c>
      <c r="S17" s="22">
        <v>185</v>
      </c>
      <c r="T17" s="19" t="s">
        <v>67</v>
      </c>
      <c r="U17" s="20">
        <v>305.32</v>
      </c>
      <c r="V17" s="23">
        <v>10</v>
      </c>
      <c r="W17" s="18" t="s">
        <v>25</v>
      </c>
      <c r="X17" s="18" t="s">
        <v>14</v>
      </c>
      <c r="Y17" s="24">
        <v>1</v>
      </c>
      <c r="Z17" s="21">
        <v>15.13514</v>
      </c>
      <c r="AA17" s="25">
        <v>1</v>
      </c>
      <c r="AB17" s="17" t="s">
        <v>166</v>
      </c>
      <c r="AC17" s="17" t="s">
        <v>167</v>
      </c>
      <c r="AD17" s="18" t="s">
        <v>168</v>
      </c>
      <c r="AE17" s="18" t="s">
        <v>144</v>
      </c>
      <c r="AF17" s="26">
        <v>43.436</v>
      </c>
      <c r="AG17" s="17" t="s">
        <v>145</v>
      </c>
      <c r="AH17" s="14"/>
      <c r="AI17" s="14"/>
      <c r="AJ17" s="14"/>
    </row>
    <row r="18" spans="1:36" ht="60.75">
      <c r="A18" s="15" t="s">
        <v>170</v>
      </c>
      <c r="B18" s="27" t="s">
        <v>378</v>
      </c>
      <c r="C18" s="17" t="s">
        <v>169</v>
      </c>
      <c r="D18" s="18" t="s">
        <v>171</v>
      </c>
      <c r="E18" s="19" t="s">
        <v>173</v>
      </c>
      <c r="F18" s="19" t="s">
        <v>21</v>
      </c>
      <c r="G18" s="20">
        <v>25996200</v>
      </c>
      <c r="H18" s="18" t="s">
        <v>133</v>
      </c>
      <c r="I18" s="18" t="s">
        <v>134</v>
      </c>
      <c r="J18" s="18" t="s">
        <v>135</v>
      </c>
      <c r="K18" s="18" t="s">
        <v>136</v>
      </c>
      <c r="L18" s="18" t="s">
        <v>137</v>
      </c>
      <c r="M18" s="21">
        <v>22061640</v>
      </c>
      <c r="N18" s="21">
        <v>-15.135135135</v>
      </c>
      <c r="O18" s="21">
        <v>11710</v>
      </c>
      <c r="P18" s="20">
        <v>1884</v>
      </c>
      <c r="Q18" s="20">
        <v>22061640</v>
      </c>
      <c r="R18" s="18" t="s">
        <v>172</v>
      </c>
      <c r="S18" s="22">
        <v>2220</v>
      </c>
      <c r="T18" s="19" t="s">
        <v>67</v>
      </c>
      <c r="U18" s="20">
        <v>3663.89</v>
      </c>
      <c r="V18" s="23">
        <v>10</v>
      </c>
      <c r="W18" s="18" t="s">
        <v>140</v>
      </c>
      <c r="X18" s="18" t="s">
        <v>14</v>
      </c>
      <c r="Y18" s="24">
        <v>1</v>
      </c>
      <c r="Z18" s="21">
        <v>15.13514</v>
      </c>
      <c r="AA18" s="25">
        <v>1</v>
      </c>
      <c r="AB18" s="17" t="s">
        <v>174</v>
      </c>
      <c r="AC18" s="17" t="s">
        <v>175</v>
      </c>
      <c r="AD18" s="18" t="s">
        <v>176</v>
      </c>
      <c r="AE18" s="18" t="s">
        <v>144</v>
      </c>
      <c r="AF18" s="26">
        <v>43.437</v>
      </c>
      <c r="AG18" s="17" t="s">
        <v>145</v>
      </c>
      <c r="AH18" s="14"/>
      <c r="AI18" s="14"/>
      <c r="AJ18" s="14"/>
    </row>
    <row r="19" spans="1:36" ht="60.75">
      <c r="A19" s="15" t="s">
        <v>178</v>
      </c>
      <c r="B19" s="27" t="s">
        <v>378</v>
      </c>
      <c r="C19" s="17" t="s">
        <v>177</v>
      </c>
      <c r="D19" s="18" t="s">
        <v>179</v>
      </c>
      <c r="E19" s="19" t="s">
        <v>181</v>
      </c>
      <c r="F19" s="19" t="s">
        <v>21</v>
      </c>
      <c r="G19" s="20">
        <v>3622670</v>
      </c>
      <c r="H19" s="18" t="s">
        <v>133</v>
      </c>
      <c r="I19" s="18" t="s">
        <v>134</v>
      </c>
      <c r="J19" s="18" t="s">
        <v>135</v>
      </c>
      <c r="K19" s="18" t="s">
        <v>136</v>
      </c>
      <c r="L19" s="18" t="s">
        <v>137</v>
      </c>
      <c r="M19" s="21">
        <v>3074374</v>
      </c>
      <c r="N19" s="21">
        <v>-15.135135135</v>
      </c>
      <c r="O19" s="21">
        <v>9791</v>
      </c>
      <c r="P19" s="20">
        <v>314</v>
      </c>
      <c r="Q19" s="20">
        <v>3074374</v>
      </c>
      <c r="R19" s="18" t="s">
        <v>180</v>
      </c>
      <c r="S19" s="22">
        <v>370</v>
      </c>
      <c r="T19" s="19" t="s">
        <v>67</v>
      </c>
      <c r="U19" s="20">
        <v>610.65</v>
      </c>
      <c r="V19" s="23">
        <v>10</v>
      </c>
      <c r="W19" s="18" t="s">
        <v>140</v>
      </c>
      <c r="X19" s="18" t="s">
        <v>14</v>
      </c>
      <c r="Y19" s="24">
        <v>1</v>
      </c>
      <c r="Z19" s="21">
        <v>15.13514</v>
      </c>
      <c r="AA19" s="25">
        <v>1</v>
      </c>
      <c r="AB19" s="17" t="s">
        <v>182</v>
      </c>
      <c r="AC19" s="17" t="s">
        <v>183</v>
      </c>
      <c r="AD19" s="18" t="s">
        <v>184</v>
      </c>
      <c r="AE19" s="18" t="s">
        <v>144</v>
      </c>
      <c r="AF19" s="26">
        <v>43.437</v>
      </c>
      <c r="AG19" s="17" t="s">
        <v>145</v>
      </c>
      <c r="AH19" s="14"/>
      <c r="AI19" s="14"/>
      <c r="AJ19" s="14"/>
    </row>
    <row r="20" spans="1:36" ht="81">
      <c r="A20" s="15" t="s">
        <v>186</v>
      </c>
      <c r="B20" s="27" t="s">
        <v>378</v>
      </c>
      <c r="C20" s="17" t="s">
        <v>185</v>
      </c>
      <c r="D20" s="18" t="s">
        <v>187</v>
      </c>
      <c r="E20" s="19" t="s">
        <v>194</v>
      </c>
      <c r="F20" s="19" t="s">
        <v>21</v>
      </c>
      <c r="G20" s="20">
        <v>36364026.74</v>
      </c>
      <c r="H20" s="18" t="s">
        <v>188</v>
      </c>
      <c r="I20" s="18" t="s">
        <v>189</v>
      </c>
      <c r="J20" s="18" t="s">
        <v>190</v>
      </c>
      <c r="K20" s="18" t="s">
        <v>191</v>
      </c>
      <c r="L20" s="18" t="s">
        <v>192</v>
      </c>
      <c r="M20" s="21">
        <v>29008100</v>
      </c>
      <c r="N20" s="21">
        <v>-20.228581374</v>
      </c>
      <c r="O20" s="21">
        <v>52742</v>
      </c>
      <c r="P20" s="20">
        <v>550</v>
      </c>
      <c r="Q20" s="20">
        <v>29008100</v>
      </c>
      <c r="R20" s="18" t="s">
        <v>193</v>
      </c>
      <c r="S20" s="22">
        <v>689.47</v>
      </c>
      <c r="T20" s="19" t="s">
        <v>67</v>
      </c>
      <c r="U20" s="20">
        <v>1137.9</v>
      </c>
      <c r="V20" s="23">
        <v>10</v>
      </c>
      <c r="W20" s="18" t="s">
        <v>140</v>
      </c>
      <c r="X20" s="18" t="s">
        <v>195</v>
      </c>
      <c r="Y20" s="28" t="s">
        <v>394</v>
      </c>
      <c r="Z20" s="21">
        <v>20.23</v>
      </c>
      <c r="AA20" s="25">
        <v>1</v>
      </c>
      <c r="AB20" s="17" t="s">
        <v>182</v>
      </c>
      <c r="AC20" s="17" t="s">
        <v>142</v>
      </c>
      <c r="AD20" s="18" t="s">
        <v>196</v>
      </c>
      <c r="AE20" s="18" t="s">
        <v>197</v>
      </c>
      <c r="AF20" s="26">
        <v>46.83</v>
      </c>
      <c r="AG20" s="17" t="s">
        <v>198</v>
      </c>
      <c r="AH20" s="14"/>
      <c r="AI20" s="14"/>
      <c r="AJ20" s="14"/>
    </row>
    <row r="21" spans="1:36" ht="81">
      <c r="A21" s="15" t="s">
        <v>200</v>
      </c>
      <c r="B21" s="27" t="s">
        <v>378</v>
      </c>
      <c r="C21" s="17" t="s">
        <v>199</v>
      </c>
      <c r="D21" s="18" t="s">
        <v>201</v>
      </c>
      <c r="E21" s="19" t="s">
        <v>203</v>
      </c>
      <c r="F21" s="19" t="s">
        <v>21</v>
      </c>
      <c r="G21" s="20">
        <v>73678143.14</v>
      </c>
      <c r="H21" s="18" t="s">
        <v>188</v>
      </c>
      <c r="I21" s="18" t="s">
        <v>189</v>
      </c>
      <c r="J21" s="18" t="s">
        <v>190</v>
      </c>
      <c r="K21" s="18" t="s">
        <v>191</v>
      </c>
      <c r="L21" s="18" t="s">
        <v>192</v>
      </c>
      <c r="M21" s="21">
        <v>58774100</v>
      </c>
      <c r="N21" s="21">
        <v>-20.228581374</v>
      </c>
      <c r="O21" s="21">
        <v>53431</v>
      </c>
      <c r="P21" s="20">
        <v>1100</v>
      </c>
      <c r="Q21" s="20">
        <v>58774100</v>
      </c>
      <c r="R21" s="18" t="s">
        <v>202</v>
      </c>
      <c r="S21" s="22">
        <v>1378.94</v>
      </c>
      <c r="T21" s="19" t="s">
        <v>67</v>
      </c>
      <c r="U21" s="20">
        <v>2275.82</v>
      </c>
      <c r="V21" s="23">
        <v>10</v>
      </c>
      <c r="W21" s="18" t="s">
        <v>140</v>
      </c>
      <c r="X21" s="18" t="s">
        <v>195</v>
      </c>
      <c r="Y21" s="28" t="s">
        <v>394</v>
      </c>
      <c r="Z21" s="21">
        <v>20.23</v>
      </c>
      <c r="AA21" s="25">
        <v>1</v>
      </c>
      <c r="AB21" s="17" t="s">
        <v>204</v>
      </c>
      <c r="AC21" s="17" t="s">
        <v>205</v>
      </c>
      <c r="AD21" s="18" t="s">
        <v>206</v>
      </c>
      <c r="AE21" s="18" t="s">
        <v>197</v>
      </c>
      <c r="AF21" s="26">
        <v>46.83</v>
      </c>
      <c r="AG21" s="17" t="s">
        <v>198</v>
      </c>
      <c r="AH21" s="14"/>
      <c r="AI21" s="14"/>
      <c r="AJ21" s="14"/>
    </row>
    <row r="22" spans="1:36" ht="81">
      <c r="A22" s="15" t="s">
        <v>208</v>
      </c>
      <c r="B22" s="27" t="s">
        <v>378</v>
      </c>
      <c r="C22" s="17" t="s">
        <v>207</v>
      </c>
      <c r="D22" s="18" t="s">
        <v>209</v>
      </c>
      <c r="E22" s="19" t="s">
        <v>211</v>
      </c>
      <c r="F22" s="19" t="s">
        <v>21</v>
      </c>
      <c r="G22" s="20">
        <v>7751306.53</v>
      </c>
      <c r="H22" s="18" t="s">
        <v>188</v>
      </c>
      <c r="I22" s="18" t="s">
        <v>189</v>
      </c>
      <c r="J22" s="18" t="s">
        <v>190</v>
      </c>
      <c r="K22" s="18" t="s">
        <v>191</v>
      </c>
      <c r="L22" s="18" t="s">
        <v>192</v>
      </c>
      <c r="M22" s="21">
        <v>6183237.5</v>
      </c>
      <c r="N22" s="21">
        <v>-20.229738354</v>
      </c>
      <c r="O22" s="21">
        <v>44969</v>
      </c>
      <c r="P22" s="20">
        <v>137.5</v>
      </c>
      <c r="Q22" s="20">
        <v>6183237.5</v>
      </c>
      <c r="R22" s="18" t="s">
        <v>210</v>
      </c>
      <c r="S22" s="22">
        <v>172.37</v>
      </c>
      <c r="T22" s="19" t="s">
        <v>67</v>
      </c>
      <c r="U22" s="20">
        <v>284.48</v>
      </c>
      <c r="V22" s="23">
        <v>10</v>
      </c>
      <c r="W22" s="18" t="s">
        <v>140</v>
      </c>
      <c r="X22" s="18" t="s">
        <v>195</v>
      </c>
      <c r="Y22" s="28" t="s">
        <v>394</v>
      </c>
      <c r="Z22" s="21">
        <v>20.23</v>
      </c>
      <c r="AA22" s="25">
        <v>1</v>
      </c>
      <c r="AB22" s="17" t="s">
        <v>212</v>
      </c>
      <c r="AC22" s="17" t="s">
        <v>213</v>
      </c>
      <c r="AD22" s="18" t="s">
        <v>214</v>
      </c>
      <c r="AE22" s="18" t="s">
        <v>197</v>
      </c>
      <c r="AF22" s="26">
        <v>46.83</v>
      </c>
      <c r="AG22" s="17" t="s">
        <v>198</v>
      </c>
      <c r="AH22" s="14"/>
      <c r="AI22" s="14"/>
      <c r="AJ22" s="14"/>
    </row>
    <row r="23" spans="1:36" ht="81">
      <c r="A23" s="15" t="s">
        <v>216</v>
      </c>
      <c r="B23" s="27" t="s">
        <v>378</v>
      </c>
      <c r="C23" s="17" t="s">
        <v>215</v>
      </c>
      <c r="D23" s="18" t="s">
        <v>217</v>
      </c>
      <c r="E23" s="19" t="s">
        <v>219</v>
      </c>
      <c r="F23" s="19" t="s">
        <v>21</v>
      </c>
      <c r="G23" s="20">
        <v>97187721.84</v>
      </c>
      <c r="H23" s="18" t="s">
        <v>188</v>
      </c>
      <c r="I23" s="18" t="s">
        <v>189</v>
      </c>
      <c r="J23" s="18" t="s">
        <v>190</v>
      </c>
      <c r="K23" s="18" t="s">
        <v>191</v>
      </c>
      <c r="L23" s="18" t="s">
        <v>192</v>
      </c>
      <c r="M23" s="21">
        <v>77526900</v>
      </c>
      <c r="N23" s="21">
        <v>-20.229738354</v>
      </c>
      <c r="O23" s="21">
        <v>46986</v>
      </c>
      <c r="P23" s="20">
        <v>1650</v>
      </c>
      <c r="Q23" s="20">
        <v>77526900</v>
      </c>
      <c r="R23" s="18" t="s">
        <v>218</v>
      </c>
      <c r="S23" s="22">
        <v>2068.44</v>
      </c>
      <c r="T23" s="19" t="s">
        <v>220</v>
      </c>
      <c r="U23" s="20">
        <v>3413.78</v>
      </c>
      <c r="V23" s="23">
        <v>10</v>
      </c>
      <c r="W23" s="18" t="s">
        <v>140</v>
      </c>
      <c r="X23" s="18" t="s">
        <v>195</v>
      </c>
      <c r="Y23" s="28" t="s">
        <v>394</v>
      </c>
      <c r="Z23" s="21">
        <v>20.23</v>
      </c>
      <c r="AA23" s="25">
        <v>1</v>
      </c>
      <c r="AB23" s="17" t="s">
        <v>221</v>
      </c>
      <c r="AC23" s="17" t="s">
        <v>222</v>
      </c>
      <c r="AD23" s="18" t="s">
        <v>223</v>
      </c>
      <c r="AE23" s="18" t="s">
        <v>197</v>
      </c>
      <c r="AF23" s="26">
        <v>46.83</v>
      </c>
      <c r="AG23" s="17" t="s">
        <v>198</v>
      </c>
      <c r="AH23" s="14"/>
      <c r="AI23" s="14"/>
      <c r="AJ23" s="14"/>
    </row>
    <row r="24" spans="1:36" ht="81">
      <c r="A24" s="15" t="s">
        <v>225</v>
      </c>
      <c r="B24" s="27" t="s">
        <v>378</v>
      </c>
      <c r="C24" s="17" t="s">
        <v>224</v>
      </c>
      <c r="D24" s="18" t="s">
        <v>226</v>
      </c>
      <c r="E24" s="19" t="s">
        <v>228</v>
      </c>
      <c r="F24" s="19" t="s">
        <v>21</v>
      </c>
      <c r="G24" s="20">
        <v>18181749.66</v>
      </c>
      <c r="H24" s="18" t="s">
        <v>188</v>
      </c>
      <c r="I24" s="18" t="s">
        <v>189</v>
      </c>
      <c r="J24" s="18" t="s">
        <v>190</v>
      </c>
      <c r="K24" s="18" t="s">
        <v>191</v>
      </c>
      <c r="L24" s="18" t="s">
        <v>192</v>
      </c>
      <c r="M24" s="21">
        <v>14504050</v>
      </c>
      <c r="N24" s="21">
        <v>-20.227424361</v>
      </c>
      <c r="O24" s="21">
        <v>52742</v>
      </c>
      <c r="P24" s="20">
        <v>275</v>
      </c>
      <c r="Q24" s="20">
        <v>14504050</v>
      </c>
      <c r="R24" s="18" t="s">
        <v>227</v>
      </c>
      <c r="S24" s="22">
        <v>344.73</v>
      </c>
      <c r="T24" s="19" t="s">
        <v>67</v>
      </c>
      <c r="U24" s="20">
        <v>568.95</v>
      </c>
      <c r="V24" s="23">
        <v>10</v>
      </c>
      <c r="W24" s="18" t="s">
        <v>140</v>
      </c>
      <c r="X24" s="18" t="s">
        <v>195</v>
      </c>
      <c r="Y24" s="28" t="s">
        <v>394</v>
      </c>
      <c r="Z24" s="21">
        <v>20.23</v>
      </c>
      <c r="AA24" s="25">
        <v>1</v>
      </c>
      <c r="AB24" s="17" t="s">
        <v>229</v>
      </c>
      <c r="AC24" s="17" t="s">
        <v>230</v>
      </c>
      <c r="AD24" s="18" t="s">
        <v>231</v>
      </c>
      <c r="AE24" s="18" t="s">
        <v>197</v>
      </c>
      <c r="AF24" s="26">
        <v>46.83</v>
      </c>
      <c r="AG24" s="17" t="s">
        <v>198</v>
      </c>
      <c r="AH24" s="14"/>
      <c r="AI24" s="14"/>
      <c r="AJ24" s="14"/>
    </row>
    <row r="25" spans="1:36" ht="40.5">
      <c r="A25" s="15" t="s">
        <v>233</v>
      </c>
      <c r="B25" s="27" t="s">
        <v>378</v>
      </c>
      <c r="C25" s="17" t="s">
        <v>232</v>
      </c>
      <c r="D25" s="18" t="s">
        <v>234</v>
      </c>
      <c r="E25" s="19" t="s">
        <v>241</v>
      </c>
      <c r="F25" s="19" t="s">
        <v>34</v>
      </c>
      <c r="G25" s="20">
        <v>82791254.84</v>
      </c>
      <c r="H25" s="18" t="s">
        <v>235</v>
      </c>
      <c r="I25" s="18" t="s">
        <v>236</v>
      </c>
      <c r="J25" s="18" t="s">
        <v>237</v>
      </c>
      <c r="K25" s="18" t="s">
        <v>238</v>
      </c>
      <c r="L25" s="18" t="s">
        <v>239</v>
      </c>
      <c r="M25" s="21">
        <v>74374733.27144</v>
      </c>
      <c r="N25" s="21">
        <v>-10.165954828</v>
      </c>
      <c r="O25" s="21">
        <v>127379</v>
      </c>
      <c r="P25" s="20">
        <v>583.88536</v>
      </c>
      <c r="Q25" s="20">
        <v>74374733.27144</v>
      </c>
      <c r="R25" s="18" t="s">
        <v>240</v>
      </c>
      <c r="S25" s="22">
        <v>583.88536</v>
      </c>
      <c r="T25" s="19" t="s">
        <v>67</v>
      </c>
      <c r="U25" s="20">
        <v>26982.25</v>
      </c>
      <c r="V25" s="23">
        <v>10</v>
      </c>
      <c r="W25" s="18" t="s">
        <v>25</v>
      </c>
      <c r="X25" s="18" t="s">
        <v>14</v>
      </c>
      <c r="Y25" s="28">
        <v>48762</v>
      </c>
      <c r="Z25" s="21">
        <v>33.35</v>
      </c>
      <c r="AA25" s="25">
        <v>28</v>
      </c>
      <c r="AB25" s="17" t="s">
        <v>242</v>
      </c>
      <c r="AC25" s="17" t="s">
        <v>242</v>
      </c>
      <c r="AD25" s="18" t="s">
        <v>243</v>
      </c>
      <c r="AE25" s="18" t="s">
        <v>244</v>
      </c>
      <c r="AF25" s="26">
        <v>33.35</v>
      </c>
      <c r="AG25" s="17" t="s">
        <v>34</v>
      </c>
      <c r="AH25" s="14"/>
      <c r="AI25" s="14"/>
      <c r="AJ25" s="14"/>
    </row>
    <row r="26" spans="1:36" ht="40.5">
      <c r="A26" s="15" t="s">
        <v>246</v>
      </c>
      <c r="B26" s="27" t="s">
        <v>378</v>
      </c>
      <c r="C26" s="17" t="s">
        <v>245</v>
      </c>
      <c r="D26" s="18" t="s">
        <v>247</v>
      </c>
      <c r="E26" s="19" t="s">
        <v>255</v>
      </c>
      <c r="F26" s="19" t="s">
        <v>253</v>
      </c>
      <c r="G26" s="20">
        <v>1475859</v>
      </c>
      <c r="H26" s="18" t="s">
        <v>248</v>
      </c>
      <c r="I26" s="18" t="s">
        <v>249</v>
      </c>
      <c r="J26" s="18" t="s">
        <v>250</v>
      </c>
      <c r="K26" s="18" t="s">
        <v>251</v>
      </c>
      <c r="L26" s="18" t="s">
        <v>252</v>
      </c>
      <c r="M26" s="21">
        <v>1073352</v>
      </c>
      <c r="N26" s="21">
        <v>-27.272727273</v>
      </c>
      <c r="O26" s="21">
        <v>44723</v>
      </c>
      <c r="P26" s="20">
        <v>24</v>
      </c>
      <c r="Q26" s="20">
        <v>1073352</v>
      </c>
      <c r="R26" s="18" t="s">
        <v>254</v>
      </c>
      <c r="S26" s="22">
        <v>40.54</v>
      </c>
      <c r="T26" s="19" t="s">
        <v>24</v>
      </c>
      <c r="U26" s="20">
        <v>89.19</v>
      </c>
      <c r="V26" s="23">
        <v>10</v>
      </c>
      <c r="W26" s="18" t="s">
        <v>256</v>
      </c>
      <c r="X26" s="18" t="s">
        <v>14</v>
      </c>
      <c r="Y26" s="28">
        <v>40657</v>
      </c>
      <c r="Z26" s="21">
        <v>27.27</v>
      </c>
      <c r="AA26" s="25">
        <v>1</v>
      </c>
      <c r="AB26" s="17" t="s">
        <v>257</v>
      </c>
      <c r="AC26" s="17" t="s">
        <v>257</v>
      </c>
      <c r="AD26" s="18" t="s">
        <v>258</v>
      </c>
      <c r="AE26" s="18" t="s">
        <v>259</v>
      </c>
      <c r="AF26" s="26">
        <v>70.4</v>
      </c>
      <c r="AG26" s="17" t="s">
        <v>260</v>
      </c>
      <c r="AH26" s="14"/>
      <c r="AI26" s="14"/>
      <c r="AJ26" s="14"/>
    </row>
    <row r="27" spans="1:36" ht="40.5">
      <c r="A27" s="15" t="s">
        <v>262</v>
      </c>
      <c r="B27" s="27" t="s">
        <v>378</v>
      </c>
      <c r="C27" s="17" t="s">
        <v>261</v>
      </c>
      <c r="D27" s="18" t="s">
        <v>263</v>
      </c>
      <c r="E27" s="19" t="s">
        <v>265</v>
      </c>
      <c r="F27" s="19" t="s">
        <v>253</v>
      </c>
      <c r="G27" s="20">
        <v>1304624.2</v>
      </c>
      <c r="H27" s="18" t="s">
        <v>248</v>
      </c>
      <c r="I27" s="18" t="s">
        <v>249</v>
      </c>
      <c r="J27" s="18" t="s">
        <v>250</v>
      </c>
      <c r="K27" s="18" t="s">
        <v>251</v>
      </c>
      <c r="L27" s="18" t="s">
        <v>252</v>
      </c>
      <c r="M27" s="21">
        <v>948817.6</v>
      </c>
      <c r="N27" s="21">
        <v>-27.272727273</v>
      </c>
      <c r="O27" s="21">
        <v>34883</v>
      </c>
      <c r="P27" s="20">
        <v>27.2</v>
      </c>
      <c r="Q27" s="20">
        <v>948817.6</v>
      </c>
      <c r="R27" s="18" t="s">
        <v>264</v>
      </c>
      <c r="S27" s="22">
        <v>45.96455</v>
      </c>
      <c r="T27" s="19" t="s">
        <v>24</v>
      </c>
      <c r="U27" s="20">
        <v>101.12</v>
      </c>
      <c r="V27" s="23">
        <v>10</v>
      </c>
      <c r="W27" s="18" t="s">
        <v>256</v>
      </c>
      <c r="X27" s="18" t="s">
        <v>14</v>
      </c>
      <c r="Y27" s="28">
        <v>40657</v>
      </c>
      <c r="Z27" s="21">
        <v>27.27</v>
      </c>
      <c r="AA27" s="25">
        <v>1</v>
      </c>
      <c r="AB27" s="17" t="s">
        <v>266</v>
      </c>
      <c r="AC27" s="17" t="s">
        <v>266</v>
      </c>
      <c r="AD27" s="18" t="s">
        <v>267</v>
      </c>
      <c r="AE27" s="18" t="s">
        <v>259</v>
      </c>
      <c r="AF27" s="26">
        <v>70.412</v>
      </c>
      <c r="AG27" s="17" t="s">
        <v>268</v>
      </c>
      <c r="AH27" s="14"/>
      <c r="AI27" s="14"/>
      <c r="AJ27" s="14"/>
    </row>
    <row r="28" spans="1:36" ht="40.5">
      <c r="A28" s="15" t="s">
        <v>270</v>
      </c>
      <c r="B28" s="27" t="s">
        <v>378</v>
      </c>
      <c r="C28" s="17" t="s">
        <v>269</v>
      </c>
      <c r="D28" s="18" t="s">
        <v>271</v>
      </c>
      <c r="E28" s="19" t="s">
        <v>274</v>
      </c>
      <c r="F28" s="19" t="s">
        <v>272</v>
      </c>
      <c r="G28" s="20">
        <v>960116.5</v>
      </c>
      <c r="H28" s="18" t="s">
        <v>248</v>
      </c>
      <c r="I28" s="18" t="s">
        <v>249</v>
      </c>
      <c r="J28" s="18" t="s">
        <v>250</v>
      </c>
      <c r="K28" s="18" t="s">
        <v>251</v>
      </c>
      <c r="L28" s="18" t="s">
        <v>252</v>
      </c>
      <c r="M28" s="21">
        <v>960116.5</v>
      </c>
      <c r="N28" s="21">
        <v>0</v>
      </c>
      <c r="O28" s="21">
        <v>61943</v>
      </c>
      <c r="P28" s="20">
        <v>15.5</v>
      </c>
      <c r="Q28" s="20">
        <v>960116.5</v>
      </c>
      <c r="R28" s="18" t="s">
        <v>273</v>
      </c>
      <c r="S28" s="22">
        <v>22.7</v>
      </c>
      <c r="T28" s="19" t="s">
        <v>24</v>
      </c>
      <c r="U28" s="20">
        <v>49.94</v>
      </c>
      <c r="V28" s="23">
        <v>10</v>
      </c>
      <c r="W28" s="18" t="s">
        <v>256</v>
      </c>
      <c r="X28" s="18" t="s">
        <v>14</v>
      </c>
      <c r="Y28" s="28">
        <v>40657</v>
      </c>
      <c r="Z28" s="21">
        <v>0</v>
      </c>
      <c r="AA28" s="25">
        <v>1</v>
      </c>
      <c r="AB28" s="17" t="s">
        <v>275</v>
      </c>
      <c r="AC28" s="17" t="s">
        <v>275</v>
      </c>
      <c r="AD28" s="18" t="s">
        <v>276</v>
      </c>
      <c r="AE28" s="18" t="s">
        <v>259</v>
      </c>
      <c r="AF28" s="26">
        <v>65.859</v>
      </c>
      <c r="AG28" s="17" t="s">
        <v>277</v>
      </c>
      <c r="AH28" s="14"/>
      <c r="AI28" s="14"/>
      <c r="AJ28" s="14"/>
    </row>
    <row r="29" spans="1:36" ht="20.25">
      <c r="A29" s="15" t="s">
        <v>279</v>
      </c>
      <c r="B29" s="27" t="s">
        <v>378</v>
      </c>
      <c r="C29" s="17" t="s">
        <v>278</v>
      </c>
      <c r="D29" s="18" t="s">
        <v>247</v>
      </c>
      <c r="E29" s="19" t="s">
        <v>281</v>
      </c>
      <c r="F29" s="19" t="s">
        <v>272</v>
      </c>
      <c r="G29" s="20">
        <v>649744.5</v>
      </c>
      <c r="H29" s="18" t="s">
        <v>248</v>
      </c>
      <c r="I29" s="18" t="s">
        <v>249</v>
      </c>
      <c r="J29" s="18" t="s">
        <v>250</v>
      </c>
      <c r="K29" s="18" t="s">
        <v>251</v>
      </c>
      <c r="L29" s="18" t="s">
        <v>252</v>
      </c>
      <c r="M29" s="21">
        <v>649744.5</v>
      </c>
      <c r="N29" s="21">
        <v>0</v>
      </c>
      <c r="O29" s="21">
        <v>27946</v>
      </c>
      <c r="P29" s="20">
        <v>23.25</v>
      </c>
      <c r="Q29" s="20">
        <v>649744.5</v>
      </c>
      <c r="R29" s="18" t="s">
        <v>280</v>
      </c>
      <c r="S29" s="22">
        <v>3445</v>
      </c>
      <c r="T29" s="19" t="s">
        <v>24</v>
      </c>
      <c r="U29" s="20">
        <v>74.9</v>
      </c>
      <c r="V29" s="23">
        <v>10</v>
      </c>
      <c r="W29" s="18" t="s">
        <v>256</v>
      </c>
      <c r="X29" s="18" t="s">
        <v>14</v>
      </c>
      <c r="Y29" s="28">
        <v>40657</v>
      </c>
      <c r="Z29" s="21">
        <v>0</v>
      </c>
      <c r="AA29" s="25">
        <v>1</v>
      </c>
      <c r="AB29" s="17" t="s">
        <v>257</v>
      </c>
      <c r="AC29" s="17" t="s">
        <v>257</v>
      </c>
      <c r="AD29" s="18" t="s">
        <v>282</v>
      </c>
      <c r="AE29" s="18" t="s">
        <v>259</v>
      </c>
      <c r="AF29" s="26">
        <v>65.854</v>
      </c>
      <c r="AG29" s="17" t="s">
        <v>283</v>
      </c>
      <c r="AH29" s="14"/>
      <c r="AI29" s="14"/>
      <c r="AJ29" s="14"/>
    </row>
    <row r="30" spans="1:36" ht="20.25">
      <c r="A30" s="15" t="s">
        <v>285</v>
      </c>
      <c r="B30" s="27" t="s">
        <v>378</v>
      </c>
      <c r="C30" s="17" t="s">
        <v>284</v>
      </c>
      <c r="D30" s="18" t="s">
        <v>286</v>
      </c>
      <c r="E30" s="19" t="s">
        <v>288</v>
      </c>
      <c r="F30" s="19" t="s">
        <v>272</v>
      </c>
      <c r="G30" s="20">
        <v>1268954</v>
      </c>
      <c r="H30" s="18" t="s">
        <v>248</v>
      </c>
      <c r="I30" s="18" t="s">
        <v>249</v>
      </c>
      <c r="J30" s="18" t="s">
        <v>250</v>
      </c>
      <c r="K30" s="18" t="s">
        <v>251</v>
      </c>
      <c r="L30" s="18" t="s">
        <v>252</v>
      </c>
      <c r="M30" s="21">
        <v>1268954</v>
      </c>
      <c r="N30" s="21">
        <v>0</v>
      </c>
      <c r="O30" s="21">
        <v>40934</v>
      </c>
      <c r="P30" s="20">
        <v>31</v>
      </c>
      <c r="Q30" s="20">
        <v>1268954</v>
      </c>
      <c r="R30" s="18" t="s">
        <v>287</v>
      </c>
      <c r="S30" s="22">
        <v>39.386</v>
      </c>
      <c r="T30" s="19" t="s">
        <v>24</v>
      </c>
      <c r="U30" s="20">
        <v>86.65</v>
      </c>
      <c r="V30" s="23">
        <v>10</v>
      </c>
      <c r="W30" s="18" t="s">
        <v>256</v>
      </c>
      <c r="X30" s="18" t="s">
        <v>14</v>
      </c>
      <c r="Y30" s="28">
        <v>40657</v>
      </c>
      <c r="Z30" s="21">
        <v>0</v>
      </c>
      <c r="AA30" s="25">
        <v>1</v>
      </c>
      <c r="AB30" s="17" t="s">
        <v>289</v>
      </c>
      <c r="AC30" s="17" t="s">
        <v>289</v>
      </c>
      <c r="AD30" s="18" t="s">
        <v>290</v>
      </c>
      <c r="AE30" s="18" t="s">
        <v>259</v>
      </c>
      <c r="AF30" s="26">
        <v>60.646</v>
      </c>
      <c r="AG30" s="17" t="s">
        <v>283</v>
      </c>
      <c r="AH30" s="14"/>
      <c r="AI30" s="14"/>
      <c r="AJ30" s="14"/>
    </row>
    <row r="31" spans="1:36" ht="40.5">
      <c r="A31" s="15" t="s">
        <v>292</v>
      </c>
      <c r="B31" s="27" t="s">
        <v>378</v>
      </c>
      <c r="C31" s="17" t="s">
        <v>291</v>
      </c>
      <c r="D31" s="18" t="s">
        <v>293</v>
      </c>
      <c r="E31" s="19" t="s">
        <v>295</v>
      </c>
      <c r="F31" s="19" t="s">
        <v>272</v>
      </c>
      <c r="G31" s="20">
        <v>2280127.5</v>
      </c>
      <c r="H31" s="18" t="s">
        <v>248</v>
      </c>
      <c r="I31" s="18" t="s">
        <v>249</v>
      </c>
      <c r="J31" s="18" t="s">
        <v>250</v>
      </c>
      <c r="K31" s="18" t="s">
        <v>251</v>
      </c>
      <c r="L31" s="18" t="s">
        <v>252</v>
      </c>
      <c r="M31" s="21">
        <v>2280127.5</v>
      </c>
      <c r="N31" s="21">
        <v>0</v>
      </c>
      <c r="O31" s="21">
        <v>29421</v>
      </c>
      <c r="P31" s="20">
        <v>77.5</v>
      </c>
      <c r="Q31" s="20">
        <v>2280127.5</v>
      </c>
      <c r="R31" s="18" t="s">
        <v>294</v>
      </c>
      <c r="S31" s="22">
        <v>98.436</v>
      </c>
      <c r="T31" s="19" t="s">
        <v>24</v>
      </c>
      <c r="U31" s="20">
        <v>162.46</v>
      </c>
      <c r="V31" s="23">
        <v>10</v>
      </c>
      <c r="W31" s="18" t="s">
        <v>25</v>
      </c>
      <c r="X31" s="18" t="s">
        <v>14</v>
      </c>
      <c r="Y31" s="28">
        <v>40657</v>
      </c>
      <c r="Z31" s="21">
        <v>0</v>
      </c>
      <c r="AA31" s="25">
        <v>1</v>
      </c>
      <c r="AB31" s="17" t="s">
        <v>296</v>
      </c>
      <c r="AC31" s="17" t="s">
        <v>296</v>
      </c>
      <c r="AD31" s="18" t="s">
        <v>297</v>
      </c>
      <c r="AE31" s="18" t="s">
        <v>259</v>
      </c>
      <c r="AF31" s="26">
        <v>47.525</v>
      </c>
      <c r="AG31" s="17" t="s">
        <v>283</v>
      </c>
      <c r="AH31" s="14"/>
      <c r="AI31" s="14"/>
      <c r="AJ31" s="14"/>
    </row>
    <row r="32" spans="1:36" ht="40.5">
      <c r="A32" s="15" t="s">
        <v>299</v>
      </c>
      <c r="B32" s="27" t="s">
        <v>378</v>
      </c>
      <c r="C32" s="17" t="s">
        <v>298</v>
      </c>
      <c r="D32" s="18" t="s">
        <v>300</v>
      </c>
      <c r="E32" s="19" t="s">
        <v>307</v>
      </c>
      <c r="F32" s="19" t="s">
        <v>21</v>
      </c>
      <c r="G32" s="20">
        <v>185651.4</v>
      </c>
      <c r="H32" s="18" t="s">
        <v>301</v>
      </c>
      <c r="I32" s="18" t="s">
        <v>302</v>
      </c>
      <c r="J32" s="18" t="s">
        <v>303</v>
      </c>
      <c r="K32" s="18" t="s">
        <v>304</v>
      </c>
      <c r="L32" s="18" t="s">
        <v>305</v>
      </c>
      <c r="M32" s="21">
        <v>702381.13</v>
      </c>
      <c r="N32" s="21">
        <v>278.333333333</v>
      </c>
      <c r="O32" s="21">
        <v>309419</v>
      </c>
      <c r="P32" s="20">
        <v>2.27</v>
      </c>
      <c r="Q32" s="20">
        <v>702381.13</v>
      </c>
      <c r="R32" s="18" t="s">
        <v>306</v>
      </c>
      <c r="S32" s="22">
        <v>2.27</v>
      </c>
      <c r="T32" s="19" t="s">
        <v>308</v>
      </c>
      <c r="U32" s="20">
        <v>500</v>
      </c>
      <c r="V32" s="23">
        <v>10</v>
      </c>
      <c r="W32" s="18" t="s">
        <v>256</v>
      </c>
      <c r="X32" s="18" t="s">
        <v>195</v>
      </c>
      <c r="Y32" s="28">
        <v>55153</v>
      </c>
      <c r="Z32" s="21">
        <v>50</v>
      </c>
      <c r="AA32" s="25">
        <v>100</v>
      </c>
      <c r="AB32" s="17" t="s">
        <v>14</v>
      </c>
      <c r="AC32" s="17" t="s">
        <v>309</v>
      </c>
      <c r="AD32" s="18" t="s">
        <v>310</v>
      </c>
      <c r="AE32" s="18" t="s">
        <v>311</v>
      </c>
      <c r="AF32" s="26">
        <v>0</v>
      </c>
      <c r="AG32" s="17" t="s">
        <v>312</v>
      </c>
      <c r="AH32" s="14"/>
      <c r="AI32" s="14"/>
      <c r="AJ32" s="14"/>
    </row>
    <row r="33" spans="1:36" ht="40.5">
      <c r="A33" s="15" t="s">
        <v>314</v>
      </c>
      <c r="B33" s="27" t="s">
        <v>378</v>
      </c>
      <c r="C33" s="17" t="s">
        <v>313</v>
      </c>
      <c r="D33" s="18" t="s">
        <v>315</v>
      </c>
      <c r="E33" s="19" t="s">
        <v>317</v>
      </c>
      <c r="F33" s="19" t="s">
        <v>34</v>
      </c>
      <c r="G33" s="20">
        <v>15958118.38</v>
      </c>
      <c r="H33" s="18" t="s">
        <v>235</v>
      </c>
      <c r="I33" s="18" t="s">
        <v>236</v>
      </c>
      <c r="J33" s="18" t="s">
        <v>237</v>
      </c>
      <c r="K33" s="18" t="s">
        <v>238</v>
      </c>
      <c r="L33" s="18" t="s">
        <v>239</v>
      </c>
      <c r="M33" s="21">
        <v>15958122.80832</v>
      </c>
      <c r="N33" s="21">
        <v>2.775E-05</v>
      </c>
      <c r="O33" s="21">
        <v>661248</v>
      </c>
      <c r="P33" s="20">
        <v>24.13334</v>
      </c>
      <c r="Q33" s="20">
        <v>15958122.80832</v>
      </c>
      <c r="R33" s="18" t="s">
        <v>316</v>
      </c>
      <c r="S33" s="22">
        <v>31.87333</v>
      </c>
      <c r="T33" s="19" t="s">
        <v>24</v>
      </c>
      <c r="U33" s="20">
        <v>1578.11</v>
      </c>
      <c r="V33" s="23">
        <v>10</v>
      </c>
      <c r="W33" s="18" t="s">
        <v>25</v>
      </c>
      <c r="X33" s="18" t="s">
        <v>14</v>
      </c>
      <c r="Y33" s="28">
        <v>46898</v>
      </c>
      <c r="Z33" s="21">
        <v>24.28362</v>
      </c>
      <c r="AA33" s="25">
        <v>30</v>
      </c>
      <c r="AB33" s="17" t="s">
        <v>318</v>
      </c>
      <c r="AC33" s="17" t="s">
        <v>318</v>
      </c>
      <c r="AD33" s="18" t="s">
        <v>319</v>
      </c>
      <c r="AE33" s="18" t="s">
        <v>320</v>
      </c>
      <c r="AF33" s="26">
        <v>49.53</v>
      </c>
      <c r="AG33" s="17" t="s">
        <v>321</v>
      </c>
      <c r="AH33" s="14"/>
      <c r="AI33" s="14"/>
      <c r="AJ33" s="14"/>
    </row>
    <row r="34" spans="1:36" ht="40.5">
      <c r="A34" s="15" t="s">
        <v>323</v>
      </c>
      <c r="B34" s="27" t="s">
        <v>378</v>
      </c>
      <c r="C34" s="17" t="s">
        <v>322</v>
      </c>
      <c r="D34" s="18" t="s">
        <v>324</v>
      </c>
      <c r="E34" s="19" t="s">
        <v>331</v>
      </c>
      <c r="F34" s="19" t="s">
        <v>329</v>
      </c>
      <c r="G34" s="20">
        <v>17508494.75</v>
      </c>
      <c r="H34" s="18" t="s">
        <v>325</v>
      </c>
      <c r="I34" s="18" t="s">
        <v>326</v>
      </c>
      <c r="J34" s="18" t="s">
        <v>367</v>
      </c>
      <c r="K34" s="18" t="s">
        <v>327</v>
      </c>
      <c r="L34" s="18" t="s">
        <v>328</v>
      </c>
      <c r="M34" s="21">
        <v>14987274.00084</v>
      </c>
      <c r="N34" s="21">
        <v>-14.399985751</v>
      </c>
      <c r="O34" s="21">
        <v>25978</v>
      </c>
      <c r="P34" s="20">
        <v>576.92178</v>
      </c>
      <c r="Q34" s="20">
        <v>14987274.00084</v>
      </c>
      <c r="R34" s="18" t="s">
        <v>330</v>
      </c>
      <c r="S34" s="22">
        <v>576.92178</v>
      </c>
      <c r="T34" s="19" t="s">
        <v>67</v>
      </c>
      <c r="U34" s="20">
        <v>34509.86</v>
      </c>
      <c r="V34" s="23">
        <v>10</v>
      </c>
      <c r="W34" s="18" t="s">
        <v>332</v>
      </c>
      <c r="X34" s="18" t="s">
        <v>14</v>
      </c>
      <c r="Y34" s="28">
        <v>46964</v>
      </c>
      <c r="Z34" s="21">
        <v>14.39</v>
      </c>
      <c r="AA34" s="25">
        <v>28</v>
      </c>
      <c r="AB34" s="17" t="s">
        <v>333</v>
      </c>
      <c r="AC34" s="17" t="s">
        <v>333</v>
      </c>
      <c r="AD34" s="18" t="s">
        <v>330</v>
      </c>
      <c r="AE34" s="18" t="s">
        <v>334</v>
      </c>
      <c r="AF34" s="26">
        <v>0</v>
      </c>
      <c r="AG34" s="17" t="s">
        <v>335</v>
      </c>
      <c r="AH34" s="14"/>
      <c r="AI34" s="14"/>
      <c r="AJ34" s="14"/>
    </row>
    <row r="35" spans="1:36" ht="40.5">
      <c r="A35" s="15" t="s">
        <v>337</v>
      </c>
      <c r="B35" s="27" t="s">
        <v>378</v>
      </c>
      <c r="C35" s="17" t="s">
        <v>336</v>
      </c>
      <c r="D35" s="18" t="s">
        <v>338</v>
      </c>
      <c r="E35" s="19" t="s">
        <v>340</v>
      </c>
      <c r="F35" s="19" t="s">
        <v>329</v>
      </c>
      <c r="G35" s="20">
        <v>19066722.48</v>
      </c>
      <c r="H35" s="18" t="s">
        <v>325</v>
      </c>
      <c r="I35" s="18" t="s">
        <v>326</v>
      </c>
      <c r="J35" s="18" t="s">
        <v>367</v>
      </c>
      <c r="K35" s="18" t="s">
        <v>327</v>
      </c>
      <c r="L35" s="18" t="s">
        <v>328</v>
      </c>
      <c r="M35" s="21">
        <v>16321117.1562</v>
      </c>
      <c r="N35" s="21">
        <v>-14.399985769</v>
      </c>
      <c r="O35" s="21">
        <v>28290</v>
      </c>
      <c r="P35" s="20">
        <v>576.92178</v>
      </c>
      <c r="Q35" s="20">
        <v>16321117.1562</v>
      </c>
      <c r="R35" s="18" t="s">
        <v>339</v>
      </c>
      <c r="S35" s="22">
        <v>576.92178</v>
      </c>
      <c r="T35" s="19" t="s">
        <v>67</v>
      </c>
      <c r="U35" s="20">
        <v>34509.86</v>
      </c>
      <c r="V35" s="23">
        <v>10</v>
      </c>
      <c r="W35" s="18" t="s">
        <v>341</v>
      </c>
      <c r="X35" s="18" t="s">
        <v>14</v>
      </c>
      <c r="Y35" s="28">
        <v>46964</v>
      </c>
      <c r="Z35" s="21">
        <v>14.39</v>
      </c>
      <c r="AA35" s="25">
        <v>28</v>
      </c>
      <c r="AB35" s="17" t="s">
        <v>342</v>
      </c>
      <c r="AC35" s="17" t="s">
        <v>342</v>
      </c>
      <c r="AD35" s="18" t="s">
        <v>339</v>
      </c>
      <c r="AE35" s="18" t="s">
        <v>334</v>
      </c>
      <c r="AF35" s="26">
        <v>0</v>
      </c>
      <c r="AG35" s="17" t="s">
        <v>335</v>
      </c>
      <c r="AH35" s="14"/>
      <c r="AI35" s="14"/>
      <c r="AJ35" s="14"/>
    </row>
    <row r="36" spans="1:36" ht="40.5">
      <c r="A36" s="15" t="s">
        <v>344</v>
      </c>
      <c r="B36" s="27" t="s">
        <v>378</v>
      </c>
      <c r="C36" s="17" t="s">
        <v>343</v>
      </c>
      <c r="D36" s="18" t="s">
        <v>345</v>
      </c>
      <c r="E36" s="19" t="s">
        <v>347</v>
      </c>
      <c r="F36" s="19" t="s">
        <v>329</v>
      </c>
      <c r="G36" s="20">
        <v>22515447.08</v>
      </c>
      <c r="H36" s="18" t="s">
        <v>325</v>
      </c>
      <c r="I36" s="18" t="s">
        <v>326</v>
      </c>
      <c r="J36" s="18" t="s">
        <v>367</v>
      </c>
      <c r="K36" s="18" t="s">
        <v>327</v>
      </c>
      <c r="L36" s="18" t="s">
        <v>328</v>
      </c>
      <c r="M36" s="21">
        <v>19273225.90446</v>
      </c>
      <c r="N36" s="21">
        <v>-14.39998577</v>
      </c>
      <c r="O36" s="21">
        <v>33407</v>
      </c>
      <c r="P36" s="20">
        <v>576.92178</v>
      </c>
      <c r="Q36" s="20">
        <v>19273225.90446</v>
      </c>
      <c r="R36" s="18" t="s">
        <v>346</v>
      </c>
      <c r="S36" s="22">
        <v>576.92178</v>
      </c>
      <c r="T36" s="19" t="s">
        <v>67</v>
      </c>
      <c r="U36" s="20">
        <v>34509.86</v>
      </c>
      <c r="V36" s="23">
        <v>10</v>
      </c>
      <c r="W36" s="18" t="s">
        <v>348</v>
      </c>
      <c r="X36" s="18" t="s">
        <v>14</v>
      </c>
      <c r="Y36" s="28">
        <v>46964</v>
      </c>
      <c r="Z36" s="21">
        <v>14.39</v>
      </c>
      <c r="AA36" s="25">
        <v>28</v>
      </c>
      <c r="AB36" s="17" t="s">
        <v>349</v>
      </c>
      <c r="AC36" s="17" t="s">
        <v>349</v>
      </c>
      <c r="AD36" s="18" t="s">
        <v>346</v>
      </c>
      <c r="AE36" s="18" t="s">
        <v>334</v>
      </c>
      <c r="AF36" s="26">
        <v>0</v>
      </c>
      <c r="AG36" s="17" t="s">
        <v>350</v>
      </c>
      <c r="AH36" s="14"/>
      <c r="AI36" s="14"/>
      <c r="AJ36" s="14"/>
    </row>
    <row r="37" spans="1:36" ht="20.25">
      <c r="A37" s="15" t="s">
        <v>352</v>
      </c>
      <c r="B37" s="27" t="s">
        <v>378</v>
      </c>
      <c r="C37" s="17" t="s">
        <v>351</v>
      </c>
      <c r="D37" s="18" t="s">
        <v>353</v>
      </c>
      <c r="E37" s="19" t="s">
        <v>361</v>
      </c>
      <c r="F37" s="19" t="s">
        <v>359</v>
      </c>
      <c r="G37" s="20">
        <v>13292118</v>
      </c>
      <c r="H37" s="18" t="s">
        <v>354</v>
      </c>
      <c r="I37" s="18" t="s">
        <v>355</v>
      </c>
      <c r="J37" s="18" t="s">
        <v>356</v>
      </c>
      <c r="K37" s="18" t="s">
        <v>357</v>
      </c>
      <c r="L37" s="18" t="s">
        <v>358</v>
      </c>
      <c r="M37" s="21">
        <v>13288305</v>
      </c>
      <c r="N37" s="21">
        <v>-0.028686173</v>
      </c>
      <c r="O37" s="21">
        <v>7626</v>
      </c>
      <c r="P37" s="20">
        <v>1742.5</v>
      </c>
      <c r="Q37" s="20">
        <v>13288305</v>
      </c>
      <c r="R37" s="18" t="s">
        <v>360</v>
      </c>
      <c r="S37" s="22">
        <v>2125</v>
      </c>
      <c r="T37" s="19" t="s">
        <v>24</v>
      </c>
      <c r="U37" s="20">
        <v>3507</v>
      </c>
      <c r="V37" s="23">
        <v>10</v>
      </c>
      <c r="W37" s="18" t="s">
        <v>140</v>
      </c>
      <c r="X37" s="18" t="s">
        <v>14</v>
      </c>
      <c r="Y37" s="28">
        <v>45208</v>
      </c>
      <c r="Z37" s="21">
        <v>28</v>
      </c>
      <c r="AA37" s="25">
        <v>7</v>
      </c>
      <c r="AB37" s="17" t="s">
        <v>362</v>
      </c>
      <c r="AC37" s="17" t="s">
        <v>363</v>
      </c>
      <c r="AD37" s="18" t="s">
        <v>364</v>
      </c>
      <c r="AE37" s="18" t="s">
        <v>365</v>
      </c>
      <c r="AF37" s="26">
        <v>18</v>
      </c>
      <c r="AG37" s="17" t="s">
        <v>366</v>
      </c>
      <c r="AH37" s="14"/>
      <c r="AI37" s="14"/>
      <c r="AJ37" s="14"/>
    </row>
    <row r="39" spans="16:17" ht="20.25">
      <c r="P39" s="33" t="s">
        <v>395</v>
      </c>
      <c r="Q39" s="34">
        <f>SUM(Q2:Q37)</f>
        <v>440390085.70289004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4.7109375" style="0" customWidth="1"/>
    <col min="2" max="2" width="20.57421875" style="0" customWidth="1"/>
  </cols>
  <sheetData>
    <row r="1" ht="67.5">
      <c r="A1" s="1" t="s">
        <v>368</v>
      </c>
    </row>
    <row r="2" spans="1:2" ht="40.5">
      <c r="A2" s="2" t="s">
        <v>369</v>
      </c>
      <c r="B2" s="3">
        <v>523259867.86</v>
      </c>
    </row>
    <row r="3" spans="1:2" ht="60.75">
      <c r="A3" s="2" t="s">
        <v>370</v>
      </c>
      <c r="B3" s="3">
        <v>440390085.7</v>
      </c>
    </row>
    <row r="5" ht="12.75">
      <c r="A5" s="4" t="s">
        <v>371</v>
      </c>
    </row>
    <row r="6" spans="1:2" ht="20.25">
      <c r="A6" s="5">
        <v>19</v>
      </c>
      <c r="B6" s="6">
        <v>16657400</v>
      </c>
    </row>
    <row r="7" spans="1:2" ht="20.25">
      <c r="A7" s="5">
        <v>32</v>
      </c>
      <c r="B7" s="6">
        <v>176924.75</v>
      </c>
    </row>
    <row r="8" spans="1:2" ht="20.25">
      <c r="A8" s="5">
        <v>34</v>
      </c>
      <c r="B8" s="6">
        <v>20258.3</v>
      </c>
    </row>
    <row r="9" spans="1:2" ht="20.25">
      <c r="A9" s="5">
        <v>39</v>
      </c>
      <c r="B9" s="6">
        <v>400574.4</v>
      </c>
    </row>
    <row r="10" spans="1:2" ht="20.25">
      <c r="A10" s="5">
        <v>40</v>
      </c>
      <c r="B10" s="6">
        <v>536.9</v>
      </c>
    </row>
    <row r="11" ht="20.25">
      <c r="B11" s="6">
        <f>B6+B7+B8+B9+B10</f>
        <v>17255694.349999998</v>
      </c>
    </row>
    <row r="13" spans="1:2" ht="25.5">
      <c r="A13" s="7" t="s">
        <v>372</v>
      </c>
      <c r="B13" s="8">
        <f>B2-B3-B11</f>
        <v>65614087.81000003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sciarrino</dc:creator>
  <cp:keywords/>
  <dc:description/>
  <cp:lastModifiedBy>marina sciarrino</cp:lastModifiedBy>
  <dcterms:created xsi:type="dcterms:W3CDTF">2018-07-30T11:49:26Z</dcterms:created>
  <dcterms:modified xsi:type="dcterms:W3CDTF">2018-07-30T12:40:41Z</dcterms:modified>
  <cp:category/>
  <cp:version/>
  <cp:contentType/>
  <cp:contentStatus/>
</cp:coreProperties>
</file>