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6915" activeTab="0"/>
  </bookViews>
  <sheets>
    <sheet name="alfabetica" sheetId="1" r:id="rId1"/>
    <sheet name="punteggio" sheetId="2" r:id="rId2"/>
  </sheets>
  <definedNames/>
  <calcPr fullCalcOnLoad="1"/>
</workbook>
</file>

<file path=xl/sharedStrings.xml><?xml version="1.0" encoding="utf-8"?>
<sst xmlns="http://schemas.openxmlformats.org/spreadsheetml/2006/main" count="260" uniqueCount="98">
  <si>
    <t>N</t>
  </si>
  <si>
    <t>N O M I N A T I V O</t>
  </si>
  <si>
    <t>DATA DI NASCITA</t>
  </si>
  <si>
    <t>I N D I R I Z Z O</t>
  </si>
  <si>
    <t>C.A.P.  COMUNE</t>
  </si>
  <si>
    <t>DATA LIMITE</t>
  </si>
  <si>
    <t>MESI REG. SIC.</t>
  </si>
  <si>
    <t>AMBITI RICHIESTI</t>
  </si>
  <si>
    <t>ANZ. SER.REG. SIC.</t>
  </si>
  <si>
    <t>ZONE CARENTI DI ASSISTENZA PRIMARIA 1° SETTEMBRE 2010 (ALL. B)</t>
  </si>
  <si>
    <t>MESI ULT.  INC.</t>
  </si>
  <si>
    <t>TOTALE MESI (art.34 c.7 A.C.N. 23/03/05)</t>
  </si>
  <si>
    <t>REGIONE DI PROVENIENZA</t>
  </si>
  <si>
    <t xml:space="preserve">ANZ. SERV.EL. DI PROV. </t>
  </si>
  <si>
    <t>Battaglia Lucia</t>
  </si>
  <si>
    <t>via A. Volta, 3</t>
  </si>
  <si>
    <t>60010 Ripe</t>
  </si>
  <si>
    <t>MARCHE</t>
  </si>
  <si>
    <t>A.S.P. n. 7</t>
  </si>
  <si>
    <t>Calì Claudia</t>
  </si>
  <si>
    <t>C/so Sammarco, 55</t>
  </si>
  <si>
    <t>90030 Villafrati</t>
  </si>
  <si>
    <t>Palermo</t>
  </si>
  <si>
    <t>SICILIA</t>
  </si>
  <si>
    <t>Calvo Giuseppe Marcello</t>
  </si>
  <si>
    <t>via Tardaria, 83/bis</t>
  </si>
  <si>
    <t>95030 Pedara</t>
  </si>
  <si>
    <t>Catania; Nicolosi-Pedara; Tremestieri Etneo</t>
  </si>
  <si>
    <t>Di Giovanni Giuseppina</t>
  </si>
  <si>
    <t>via F. Crispi, 64</t>
  </si>
  <si>
    <t>90030 Palazzo Adriano</t>
  </si>
  <si>
    <t>Catania</t>
  </si>
  <si>
    <t>90146 Palermo</t>
  </si>
  <si>
    <t>Latone Salvatore</t>
  </si>
  <si>
    <t>via Francia, 30</t>
  </si>
  <si>
    <t>93012 Gela</t>
  </si>
  <si>
    <t>Gela-Butera</t>
  </si>
  <si>
    <t>Mandanisi Antonina</t>
  </si>
  <si>
    <t>via A. De Gasperi, 38</t>
  </si>
  <si>
    <t>Miccichè Alfonso</t>
  </si>
  <si>
    <t>via Caltanissetta, 4</t>
  </si>
  <si>
    <t>92021 Aragona</t>
  </si>
  <si>
    <t>Aragona-Comitini</t>
  </si>
  <si>
    <t>Milletarì Maria Gabriella</t>
  </si>
  <si>
    <t>via Cordova, 70</t>
  </si>
  <si>
    <t>93015 Niscemi</t>
  </si>
  <si>
    <t>Oddo Luigi</t>
  </si>
  <si>
    <t>via Decano di Vincenti, 67</t>
  </si>
  <si>
    <t>90032 Bisacquino</t>
  </si>
  <si>
    <t>Saitta Giovanna</t>
  </si>
  <si>
    <t>via Malaspina, 65</t>
  </si>
  <si>
    <t>90145 Palermo</t>
  </si>
  <si>
    <t>Palermo; S. G. Jato-S. Cipirello</t>
  </si>
  <si>
    <t>Bagheria; Casteldaccia-Altavilla M.; Partinico-Borgetto; S. G. Jato-S. Cipirello; Palermo; Terrasini</t>
  </si>
  <si>
    <t>Puzzanghera Pietro</t>
  </si>
  <si>
    <t>via Agrigento, 10</t>
  </si>
  <si>
    <t>93016 Riesi</t>
  </si>
  <si>
    <t>Gela-Butera; Caltanissetta-Resuttano; Aragona-Comitini; Catania</t>
  </si>
  <si>
    <t>Santangelo Raffaella</t>
  </si>
  <si>
    <t>via Rosso di San Secondo, 11</t>
  </si>
  <si>
    <t>95128 Catania</t>
  </si>
  <si>
    <t>Salamone Maria</t>
  </si>
  <si>
    <t>via Cartagine, 5</t>
  </si>
  <si>
    <t>90135 Palermo</t>
  </si>
  <si>
    <t>Tortorici Domenico</t>
  </si>
  <si>
    <t>via Salita Itria, 6</t>
  </si>
  <si>
    <t>92100 Agrigento</t>
  </si>
  <si>
    <t>Ribera-Calamonaci</t>
  </si>
  <si>
    <t>Managò Alvaro Maria</t>
  </si>
  <si>
    <t>via V. Emanuele II, 175</t>
  </si>
  <si>
    <t>95124 Catania</t>
  </si>
  <si>
    <t>Gambacorta Emanuela</t>
  </si>
  <si>
    <t>via Vulcano, 13</t>
  </si>
  <si>
    <t>92020 Palma di Montechiaro</t>
  </si>
  <si>
    <t>Palma di Montechiaro</t>
  </si>
  <si>
    <t>Bosio Carol</t>
  </si>
  <si>
    <t>via Danimarca, 15</t>
  </si>
  <si>
    <t>Palermo; S.G. Jato-S. Cipirello</t>
  </si>
  <si>
    <t>Calanni Rindina Patrizia</t>
  </si>
  <si>
    <t>via Serretta, 2/B</t>
  </si>
  <si>
    <t>Di Trani Ruggiero</t>
  </si>
  <si>
    <t>via Coce Rossa, 108</t>
  </si>
  <si>
    <t>Lo Re Onofria</t>
  </si>
  <si>
    <t>via Mazzini, 8</t>
  </si>
  <si>
    <t>93010 Sutera</t>
  </si>
  <si>
    <t>Branciforti Salvatore</t>
  </si>
  <si>
    <t>p.zza Sciuti, 13</t>
  </si>
  <si>
    <t>95131 Catania</t>
  </si>
  <si>
    <t>Guglielmino Alessandro</t>
  </si>
  <si>
    <t>via Quasimodo, 8</t>
  </si>
  <si>
    <t>96010 Palazzolo Acreide</t>
  </si>
  <si>
    <t>Siracusa</t>
  </si>
  <si>
    <t>Longo Giuseppe</t>
  </si>
  <si>
    <t>via Paternò, 213/B</t>
  </si>
  <si>
    <t>95030 Ragalna</t>
  </si>
  <si>
    <t>Nicolosi-Pedara</t>
  </si>
  <si>
    <t>GRADUATORIA DEFINITIVA TRASFERIMENTI</t>
  </si>
  <si>
    <t>GRADUATORIA DEFINITIVA TRASFERIMENTI-ALFABETICA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</si>
</sst>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13"/>
      <name val="Arial"/>
      <family val="0"/>
    </font>
    <font>
      <b/>
      <i/>
      <sz val="18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/>
    </xf>
    <xf numFmtId="1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3.00390625" style="0" bestFit="1" customWidth="1"/>
    <col min="2" max="2" width="23.8515625" style="0" bestFit="1" customWidth="1"/>
    <col min="3" max="3" width="10.140625" style="0" bestFit="1" customWidth="1"/>
    <col min="4" max="4" width="26.421875" style="0" bestFit="1" customWidth="1"/>
    <col min="5" max="5" width="25.00390625" style="0" bestFit="1" customWidth="1"/>
    <col min="6" max="7" width="10.140625" style="0" bestFit="1" customWidth="1"/>
    <col min="8" max="8" width="0" style="0" hidden="1" customWidth="1"/>
    <col min="9" max="10" width="5.7109375" style="0" customWidth="1"/>
    <col min="12" max="12" width="12.7109375" style="0" customWidth="1"/>
    <col min="13" max="13" width="1.7109375" style="0" customWidth="1"/>
  </cols>
  <sheetData>
    <row r="1" spans="1:12" ht="22.5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2.5">
      <c r="A2" s="32" t="s">
        <v>97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20" ht="66" customHeight="1">
      <c r="A3" s="19" t="s">
        <v>0</v>
      </c>
      <c r="B3" s="19" t="s">
        <v>1</v>
      </c>
      <c r="C3" s="20" t="s">
        <v>2</v>
      </c>
      <c r="D3" s="19" t="s">
        <v>3</v>
      </c>
      <c r="E3" s="19" t="s">
        <v>4</v>
      </c>
      <c r="F3" s="19" t="s">
        <v>8</v>
      </c>
      <c r="G3" s="19" t="s">
        <v>13</v>
      </c>
      <c r="H3" s="21" t="s">
        <v>5</v>
      </c>
      <c r="I3" s="21" t="s">
        <v>6</v>
      </c>
      <c r="J3" s="21" t="s">
        <v>10</v>
      </c>
      <c r="K3" s="22" t="s">
        <v>11</v>
      </c>
      <c r="L3" s="23" t="s">
        <v>12</v>
      </c>
      <c r="M3" s="24"/>
      <c r="N3" s="33" t="s">
        <v>7</v>
      </c>
      <c r="O3" s="33"/>
      <c r="P3" s="33"/>
      <c r="Q3" s="33"/>
      <c r="R3" s="33"/>
      <c r="S3" s="33"/>
      <c r="T3" s="25">
        <v>1</v>
      </c>
    </row>
    <row r="4" spans="1:14" ht="16.5">
      <c r="A4" s="1">
        <v>13</v>
      </c>
      <c r="B4" s="12" t="s">
        <v>14</v>
      </c>
      <c r="C4" s="13">
        <v>25671</v>
      </c>
      <c r="D4" s="12" t="s">
        <v>15</v>
      </c>
      <c r="E4" s="12" t="s">
        <v>16</v>
      </c>
      <c r="F4" s="4"/>
      <c r="G4" s="4">
        <v>38726</v>
      </c>
      <c r="H4" s="2">
        <v>40677</v>
      </c>
      <c r="I4" s="11">
        <f aca="true" t="shared" si="0" ref="I4:I14">IF(F4=$M$27,"",DAYS360(F4,H4)/30)</f>
      </c>
      <c r="J4" s="11">
        <f aca="true" t="shared" si="1" ref="J4:J14">IF(G4=$M$27,"",DAYS360(G4,H4)/30)</f>
        <v>64.16666666666667</v>
      </c>
      <c r="K4" s="7">
        <f>IF(I4&amp;J4=$P$2,"",IF(I4=$P$2,J4,I4+J4))</f>
        <v>64.16666666666667</v>
      </c>
      <c r="L4" s="8" t="s">
        <v>17</v>
      </c>
      <c r="M4" s="3"/>
      <c r="N4" t="s">
        <v>18</v>
      </c>
    </row>
    <row r="5" spans="1:14" ht="16.5">
      <c r="A5" s="1">
        <v>14</v>
      </c>
      <c r="B5" s="5" t="s">
        <v>75</v>
      </c>
      <c r="C5" s="6">
        <v>20224</v>
      </c>
      <c r="D5" s="9" t="s">
        <v>76</v>
      </c>
      <c r="E5" s="5" t="s">
        <v>32</v>
      </c>
      <c r="F5" s="6">
        <v>39783</v>
      </c>
      <c r="G5" s="6">
        <v>39783</v>
      </c>
      <c r="H5" s="2">
        <v>40677</v>
      </c>
      <c r="I5" s="7">
        <f t="shared" si="0"/>
        <v>29.433333333333334</v>
      </c>
      <c r="J5" s="7">
        <f t="shared" si="1"/>
        <v>29.433333333333334</v>
      </c>
      <c r="K5" s="7">
        <f>IF(I5&amp;J5=$P$2,"",IF(I5=$P$2,J5,I5+J5))</f>
        <v>58.86666666666667</v>
      </c>
      <c r="L5" s="8" t="s">
        <v>23</v>
      </c>
      <c r="M5" s="3"/>
      <c r="N5" t="s">
        <v>77</v>
      </c>
    </row>
    <row r="6" spans="1:14" ht="16.5">
      <c r="A6" s="1">
        <v>21</v>
      </c>
      <c r="B6" s="9" t="s">
        <v>85</v>
      </c>
      <c r="C6" s="6">
        <v>23743</v>
      </c>
      <c r="D6" s="9" t="s">
        <v>86</v>
      </c>
      <c r="E6" s="9" t="s">
        <v>87</v>
      </c>
      <c r="F6" s="10">
        <v>39905</v>
      </c>
      <c r="G6" s="10">
        <v>39905</v>
      </c>
      <c r="H6" s="2">
        <v>40677</v>
      </c>
      <c r="I6" s="7">
        <f t="shared" si="0"/>
        <v>25.4</v>
      </c>
      <c r="J6" s="11">
        <f t="shared" si="1"/>
        <v>25.4</v>
      </c>
      <c r="K6" s="7">
        <f>IF(I6&amp;J6=$P$2,"",IF(I6=$P$2,J6,I6+J6))</f>
        <v>50.8</v>
      </c>
      <c r="L6" s="8" t="s">
        <v>23</v>
      </c>
      <c r="M6" s="3"/>
      <c r="N6" t="s">
        <v>31</v>
      </c>
    </row>
    <row r="7" spans="1:14" ht="16.5">
      <c r="A7" s="1">
        <v>22</v>
      </c>
      <c r="B7" s="5" t="s">
        <v>78</v>
      </c>
      <c r="C7" s="6">
        <v>24093</v>
      </c>
      <c r="D7" s="5" t="s">
        <v>79</v>
      </c>
      <c r="E7" s="5" t="s">
        <v>32</v>
      </c>
      <c r="F7" s="6">
        <v>39923</v>
      </c>
      <c r="G7" s="6">
        <v>39923</v>
      </c>
      <c r="H7" s="2">
        <v>40677</v>
      </c>
      <c r="I7" s="7">
        <f t="shared" si="0"/>
        <v>24.8</v>
      </c>
      <c r="J7" s="11">
        <f t="shared" si="1"/>
        <v>24.8</v>
      </c>
      <c r="K7" s="7">
        <f>IF(I7&amp;J7=$P$2,"",IF(I7=$P$2,J7,I7+J7))</f>
        <v>49.6</v>
      </c>
      <c r="L7" s="8" t="s">
        <v>23</v>
      </c>
      <c r="M7" s="3"/>
      <c r="N7" t="s">
        <v>22</v>
      </c>
    </row>
    <row r="8" spans="1:14" ht="16.5">
      <c r="A8" s="1">
        <v>12</v>
      </c>
      <c r="B8" s="12" t="s">
        <v>19</v>
      </c>
      <c r="C8" s="15">
        <v>23284</v>
      </c>
      <c r="D8" s="12" t="s">
        <v>20</v>
      </c>
      <c r="E8" s="12" t="s">
        <v>21</v>
      </c>
      <c r="F8" s="4">
        <v>39600</v>
      </c>
      <c r="G8" s="4">
        <v>39600</v>
      </c>
      <c r="H8" s="2">
        <v>40677</v>
      </c>
      <c r="I8" s="11">
        <f t="shared" si="0"/>
        <v>35.43333333333333</v>
      </c>
      <c r="J8" s="11">
        <f t="shared" si="1"/>
        <v>35.43333333333333</v>
      </c>
      <c r="K8" s="7">
        <f aca="true" t="shared" si="2" ref="K8:K26">IF(I8&amp;J8=$P$2,"",IF(I8=$P$2,J8,I8+J8))</f>
        <v>70.86666666666666</v>
      </c>
      <c r="L8" s="8" t="s">
        <v>23</v>
      </c>
      <c r="M8" s="3"/>
      <c r="N8" t="s">
        <v>22</v>
      </c>
    </row>
    <row r="9" spans="1:14" ht="16.5" customHeight="1">
      <c r="A9" s="1">
        <v>8</v>
      </c>
      <c r="B9" s="5" t="s">
        <v>24</v>
      </c>
      <c r="C9" s="6">
        <v>26527</v>
      </c>
      <c r="D9" s="5" t="s">
        <v>25</v>
      </c>
      <c r="E9" s="5" t="s">
        <v>26</v>
      </c>
      <c r="F9" s="6">
        <v>39265</v>
      </c>
      <c r="G9" s="6">
        <v>39265</v>
      </c>
      <c r="H9" s="2">
        <v>40677</v>
      </c>
      <c r="I9" s="7">
        <f t="shared" si="0"/>
        <v>46.4</v>
      </c>
      <c r="J9" s="7">
        <f t="shared" si="1"/>
        <v>46.4</v>
      </c>
      <c r="K9" s="7">
        <f t="shared" si="2"/>
        <v>92.8</v>
      </c>
      <c r="L9" s="8" t="s">
        <v>23</v>
      </c>
      <c r="N9" t="s">
        <v>27</v>
      </c>
    </row>
    <row r="10" spans="1:14" ht="16.5" customHeight="1">
      <c r="A10" s="1">
        <v>5</v>
      </c>
      <c r="B10" s="9" t="s">
        <v>28</v>
      </c>
      <c r="C10" s="17">
        <v>21324</v>
      </c>
      <c r="D10" s="9" t="s">
        <v>29</v>
      </c>
      <c r="E10" s="9" t="s">
        <v>30</v>
      </c>
      <c r="F10" s="17">
        <v>39027</v>
      </c>
      <c r="G10" s="17">
        <v>39027</v>
      </c>
      <c r="H10" s="2">
        <v>40677</v>
      </c>
      <c r="I10" s="11">
        <f t="shared" si="0"/>
        <v>54.266666666666666</v>
      </c>
      <c r="J10" s="11">
        <f t="shared" si="1"/>
        <v>54.266666666666666</v>
      </c>
      <c r="K10" s="7">
        <f t="shared" si="2"/>
        <v>108.53333333333333</v>
      </c>
      <c r="L10" s="8" t="s">
        <v>23</v>
      </c>
      <c r="M10" s="3"/>
      <c r="N10" t="s">
        <v>53</v>
      </c>
    </row>
    <row r="11" spans="1:14" ht="16.5">
      <c r="A11" s="1">
        <v>20</v>
      </c>
      <c r="B11" s="9" t="s">
        <v>80</v>
      </c>
      <c r="C11" s="6">
        <v>22928</v>
      </c>
      <c r="D11" s="9" t="s">
        <v>81</v>
      </c>
      <c r="E11" s="9" t="s">
        <v>51</v>
      </c>
      <c r="F11" s="10">
        <v>39883</v>
      </c>
      <c r="G11" s="10">
        <v>39883</v>
      </c>
      <c r="H11" s="2">
        <v>40677</v>
      </c>
      <c r="I11" s="7">
        <f t="shared" si="0"/>
        <v>26.1</v>
      </c>
      <c r="J11" s="7">
        <f t="shared" si="1"/>
        <v>26.1</v>
      </c>
      <c r="K11" s="7">
        <f>IF(I11&amp;J11=$P$2,"",IF(I11=$P$2,J11,I11+J11))</f>
        <v>52.2</v>
      </c>
      <c r="L11" s="8" t="s">
        <v>23</v>
      </c>
      <c r="M11" s="3"/>
      <c r="N11" t="s">
        <v>22</v>
      </c>
    </row>
    <row r="12" spans="1:14" ht="16.5">
      <c r="A12" s="1">
        <v>1</v>
      </c>
      <c r="B12" s="9" t="s">
        <v>71</v>
      </c>
      <c r="C12" s="6">
        <v>20970</v>
      </c>
      <c r="D12" s="9" t="s">
        <v>72</v>
      </c>
      <c r="E12" s="9" t="s">
        <v>73</v>
      </c>
      <c r="F12" s="10">
        <v>33982</v>
      </c>
      <c r="G12" s="10">
        <v>33982</v>
      </c>
      <c r="H12" s="2">
        <v>40677</v>
      </c>
      <c r="I12" s="7">
        <f t="shared" si="0"/>
        <v>220.03333333333333</v>
      </c>
      <c r="J12" s="11">
        <f t="shared" si="1"/>
        <v>220.03333333333333</v>
      </c>
      <c r="K12" s="7">
        <f>IF(I12&amp;J12=$P$2,"",IF(I12=$P$2,J12,I12+J12))</f>
        <v>440.06666666666666</v>
      </c>
      <c r="L12" s="8" t="s">
        <v>23</v>
      </c>
      <c r="M12" s="3"/>
      <c r="N12" t="s">
        <v>74</v>
      </c>
    </row>
    <row r="13" spans="1:14" ht="16.5" customHeight="1">
      <c r="A13" s="1">
        <v>17</v>
      </c>
      <c r="B13" s="9" t="s">
        <v>88</v>
      </c>
      <c r="C13" s="6">
        <v>24850</v>
      </c>
      <c r="D13" s="9" t="s">
        <v>89</v>
      </c>
      <c r="E13" s="9" t="s">
        <v>90</v>
      </c>
      <c r="F13" s="10">
        <v>39845</v>
      </c>
      <c r="G13" s="10">
        <v>39845</v>
      </c>
      <c r="H13" s="2">
        <v>40677</v>
      </c>
      <c r="I13" s="7">
        <f t="shared" si="0"/>
        <v>27.433333333333334</v>
      </c>
      <c r="J13" s="11">
        <f t="shared" si="1"/>
        <v>27.433333333333334</v>
      </c>
      <c r="K13" s="7">
        <f>IF(I13&amp;J13=$P$2,"",IF(I13=$P$2,J13,I13+J13))</f>
        <v>54.86666666666667</v>
      </c>
      <c r="L13" s="8" t="s">
        <v>23</v>
      </c>
      <c r="N13" t="s">
        <v>91</v>
      </c>
    </row>
    <row r="14" spans="1:14" ht="16.5">
      <c r="A14" s="1">
        <v>16</v>
      </c>
      <c r="B14" s="9" t="s">
        <v>33</v>
      </c>
      <c r="C14" s="6">
        <v>23394</v>
      </c>
      <c r="D14" s="9" t="s">
        <v>34</v>
      </c>
      <c r="E14" s="9" t="s">
        <v>35</v>
      </c>
      <c r="F14" s="6">
        <v>39832</v>
      </c>
      <c r="G14" s="6">
        <v>39832</v>
      </c>
      <c r="H14" s="2">
        <v>40677</v>
      </c>
      <c r="I14" s="11">
        <f t="shared" si="0"/>
        <v>27.833333333333332</v>
      </c>
      <c r="J14" s="11">
        <f t="shared" si="1"/>
        <v>27.833333333333332</v>
      </c>
      <c r="K14" s="7">
        <f t="shared" si="2"/>
        <v>55.666666666666664</v>
      </c>
      <c r="L14" s="8" t="s">
        <v>23</v>
      </c>
      <c r="M14" s="3"/>
      <c r="N14" t="s">
        <v>36</v>
      </c>
    </row>
    <row r="15" spans="1:14" ht="16.5" customHeight="1">
      <c r="A15" s="1">
        <v>23</v>
      </c>
      <c r="B15" s="9" t="s">
        <v>92</v>
      </c>
      <c r="C15" s="28">
        <v>22001</v>
      </c>
      <c r="D15" s="29" t="s">
        <v>93</v>
      </c>
      <c r="E15" s="29" t="s">
        <v>94</v>
      </c>
      <c r="F15" s="28">
        <v>36901</v>
      </c>
      <c r="G15" s="28">
        <v>39288</v>
      </c>
      <c r="H15" s="29"/>
      <c r="I15" s="30">
        <v>3</v>
      </c>
      <c r="J15" s="30">
        <v>46</v>
      </c>
      <c r="K15" s="7">
        <f>I15+J15</f>
        <v>49</v>
      </c>
      <c r="L15" s="8" t="s">
        <v>23</v>
      </c>
      <c r="N15" t="s">
        <v>95</v>
      </c>
    </row>
    <row r="16" spans="1:14" ht="16.5" customHeight="1">
      <c r="A16" s="1">
        <v>10</v>
      </c>
      <c r="B16" s="9" t="s">
        <v>82</v>
      </c>
      <c r="C16" s="6">
        <v>21516</v>
      </c>
      <c r="D16" s="9" t="s">
        <v>83</v>
      </c>
      <c r="E16" s="9" t="s">
        <v>84</v>
      </c>
      <c r="F16" s="10">
        <v>39485</v>
      </c>
      <c r="G16" s="10">
        <v>39485</v>
      </c>
      <c r="H16" s="2">
        <v>40677</v>
      </c>
      <c r="I16" s="7">
        <f aca="true" t="shared" si="3" ref="I16:I26">IF(F16=$M$27,"",DAYS360(F16,H16)/30)</f>
        <v>39.233333333333334</v>
      </c>
      <c r="J16" s="7">
        <f aca="true" t="shared" si="4" ref="J16:J26">IF(G16=$M$27,"",DAYS360(G16,H16)/30)</f>
        <v>39.233333333333334</v>
      </c>
      <c r="K16" s="7">
        <f>IF(I16&amp;J16=$P$2,"",IF(I16=$P$2,J16,I16+J16))</f>
        <v>78.46666666666667</v>
      </c>
      <c r="L16" s="8" t="s">
        <v>23</v>
      </c>
      <c r="N16" t="s">
        <v>22</v>
      </c>
    </row>
    <row r="17" spans="1:14" ht="16.5" customHeight="1">
      <c r="A17" s="1">
        <v>15</v>
      </c>
      <c r="B17" s="18" t="s">
        <v>68</v>
      </c>
      <c r="C17" s="15">
        <v>23153</v>
      </c>
      <c r="D17" s="16" t="s">
        <v>69</v>
      </c>
      <c r="E17" s="16" t="s">
        <v>70</v>
      </c>
      <c r="F17" s="15">
        <v>39791</v>
      </c>
      <c r="G17" s="15">
        <v>39791</v>
      </c>
      <c r="H17" s="2">
        <v>40677</v>
      </c>
      <c r="I17" s="11">
        <f t="shared" si="3"/>
        <v>29.166666666666668</v>
      </c>
      <c r="J17" s="11">
        <f t="shared" si="4"/>
        <v>29.166666666666668</v>
      </c>
      <c r="K17" s="7">
        <f>IF(I17&amp;J17=$P$2,"",IF(I17=$P$2,J17,I17+J17))</f>
        <v>58.333333333333336</v>
      </c>
      <c r="L17" s="8" t="s">
        <v>23</v>
      </c>
      <c r="M17" s="3"/>
      <c r="N17" t="s">
        <v>31</v>
      </c>
    </row>
    <row r="18" spans="1:14" ht="16.5">
      <c r="A18" s="1">
        <v>18</v>
      </c>
      <c r="B18" s="5" t="s">
        <v>37</v>
      </c>
      <c r="C18" s="6">
        <v>23179</v>
      </c>
      <c r="D18" s="5" t="s">
        <v>38</v>
      </c>
      <c r="E18" s="5" t="s">
        <v>32</v>
      </c>
      <c r="F18" s="6">
        <v>39858</v>
      </c>
      <c r="G18" s="6">
        <v>39858</v>
      </c>
      <c r="H18" s="2">
        <v>40677</v>
      </c>
      <c r="I18" s="7">
        <f t="shared" si="3"/>
        <v>27</v>
      </c>
      <c r="J18" s="11">
        <f t="shared" si="4"/>
        <v>27</v>
      </c>
      <c r="K18" s="7">
        <f t="shared" si="2"/>
        <v>54</v>
      </c>
      <c r="L18" s="8" t="s">
        <v>23</v>
      </c>
      <c r="M18" s="3"/>
      <c r="N18" t="s">
        <v>22</v>
      </c>
    </row>
    <row r="19" spans="1:14" ht="16.5" customHeight="1">
      <c r="A19" s="1">
        <v>6</v>
      </c>
      <c r="B19" s="9" t="s">
        <v>39</v>
      </c>
      <c r="C19" s="6">
        <v>23683</v>
      </c>
      <c r="D19" s="8" t="s">
        <v>40</v>
      </c>
      <c r="E19" s="9" t="s">
        <v>41</v>
      </c>
      <c r="F19" s="10">
        <v>39146</v>
      </c>
      <c r="G19" s="10">
        <v>39146</v>
      </c>
      <c r="H19" s="2">
        <v>40677</v>
      </c>
      <c r="I19" s="7">
        <f t="shared" si="3"/>
        <v>50.3</v>
      </c>
      <c r="J19" s="11">
        <f t="shared" si="4"/>
        <v>50.3</v>
      </c>
      <c r="K19" s="7">
        <f t="shared" si="2"/>
        <v>100.6</v>
      </c>
      <c r="L19" s="8" t="s">
        <v>23</v>
      </c>
      <c r="M19" s="3"/>
      <c r="N19" t="s">
        <v>42</v>
      </c>
    </row>
    <row r="20" spans="1:14" ht="16.5" customHeight="1">
      <c r="A20" s="1">
        <v>11</v>
      </c>
      <c r="B20" s="12" t="s">
        <v>43</v>
      </c>
      <c r="C20" s="13">
        <v>23791</v>
      </c>
      <c r="D20" s="14" t="s">
        <v>44</v>
      </c>
      <c r="E20" s="12" t="s">
        <v>45</v>
      </c>
      <c r="F20" s="4">
        <v>39499</v>
      </c>
      <c r="G20" s="4">
        <v>39499</v>
      </c>
      <c r="H20" s="2">
        <v>40677</v>
      </c>
      <c r="I20" s="11">
        <f t="shared" si="3"/>
        <v>38.766666666666666</v>
      </c>
      <c r="J20" s="11">
        <f t="shared" si="4"/>
        <v>38.766666666666666</v>
      </c>
      <c r="K20" s="7">
        <f t="shared" si="2"/>
        <v>77.53333333333333</v>
      </c>
      <c r="L20" s="8" t="s">
        <v>23</v>
      </c>
      <c r="M20" s="3"/>
      <c r="N20" t="s">
        <v>36</v>
      </c>
    </row>
    <row r="21" spans="1:14" ht="16.5" customHeight="1">
      <c r="A21" s="1">
        <v>2</v>
      </c>
      <c r="B21" s="5" t="s">
        <v>46</v>
      </c>
      <c r="C21" s="6">
        <v>21122</v>
      </c>
      <c r="D21" s="5" t="s">
        <v>47</v>
      </c>
      <c r="E21" s="5" t="s">
        <v>48</v>
      </c>
      <c r="F21" s="6">
        <v>36417</v>
      </c>
      <c r="G21" s="6">
        <v>36417</v>
      </c>
      <c r="H21" s="2">
        <v>40677</v>
      </c>
      <c r="I21" s="11">
        <f t="shared" si="3"/>
        <v>140</v>
      </c>
      <c r="J21" s="11">
        <f t="shared" si="4"/>
        <v>140</v>
      </c>
      <c r="K21" s="7">
        <f t="shared" si="2"/>
        <v>280</v>
      </c>
      <c r="L21" s="8" t="s">
        <v>23</v>
      </c>
      <c r="M21" s="3"/>
      <c r="N21" t="s">
        <v>22</v>
      </c>
    </row>
    <row r="22" spans="1:14" ht="16.5" customHeight="1">
      <c r="A22" s="1">
        <v>7</v>
      </c>
      <c r="B22" s="5" t="s">
        <v>54</v>
      </c>
      <c r="C22" s="6">
        <v>24864</v>
      </c>
      <c r="D22" s="5" t="s">
        <v>55</v>
      </c>
      <c r="E22" s="5" t="s">
        <v>56</v>
      </c>
      <c r="F22" s="6">
        <v>38734</v>
      </c>
      <c r="G22" s="6">
        <v>39783</v>
      </c>
      <c r="H22" s="2">
        <v>40677</v>
      </c>
      <c r="I22" s="11">
        <f t="shared" si="3"/>
        <v>63.9</v>
      </c>
      <c r="J22" s="11">
        <f t="shared" si="4"/>
        <v>29.433333333333334</v>
      </c>
      <c r="K22" s="7">
        <f>IF(I22&amp;J22=$P$2,"",IF(I22=$P$2,J22,I22+J22))</f>
        <v>93.33333333333333</v>
      </c>
      <c r="L22" s="8" t="s">
        <v>23</v>
      </c>
      <c r="M22" s="3"/>
      <c r="N22" t="s">
        <v>57</v>
      </c>
    </row>
    <row r="23" spans="1:14" ht="16.5">
      <c r="A23" s="1">
        <v>19</v>
      </c>
      <c r="B23" s="9" t="s">
        <v>49</v>
      </c>
      <c r="C23" s="6">
        <v>23669</v>
      </c>
      <c r="D23" s="9" t="s">
        <v>50</v>
      </c>
      <c r="E23" s="9" t="s">
        <v>51</v>
      </c>
      <c r="F23" s="10">
        <v>39881</v>
      </c>
      <c r="G23" s="10">
        <v>39881</v>
      </c>
      <c r="H23" s="2">
        <v>40677</v>
      </c>
      <c r="I23" s="7">
        <f t="shared" si="3"/>
        <v>26.166666666666668</v>
      </c>
      <c r="J23" s="11">
        <f t="shared" si="4"/>
        <v>26.166666666666668</v>
      </c>
      <c r="K23" s="7">
        <f t="shared" si="2"/>
        <v>52.333333333333336</v>
      </c>
      <c r="L23" s="8" t="s">
        <v>23</v>
      </c>
      <c r="M23" s="3"/>
      <c r="N23" t="s">
        <v>52</v>
      </c>
    </row>
    <row r="24" spans="1:14" ht="16.5">
      <c r="A24" s="1">
        <v>9</v>
      </c>
      <c r="B24" s="12" t="s">
        <v>58</v>
      </c>
      <c r="C24" s="13">
        <v>21115</v>
      </c>
      <c r="D24" s="12" t="s">
        <v>59</v>
      </c>
      <c r="E24" s="12" t="s">
        <v>60</v>
      </c>
      <c r="F24" s="4">
        <v>39332</v>
      </c>
      <c r="G24" s="4">
        <v>39332</v>
      </c>
      <c r="H24" s="2">
        <v>40677</v>
      </c>
      <c r="I24" s="11">
        <f t="shared" si="3"/>
        <v>44.233333333333334</v>
      </c>
      <c r="J24" s="11">
        <f t="shared" si="4"/>
        <v>44.233333333333334</v>
      </c>
      <c r="K24" s="7">
        <f t="shared" si="2"/>
        <v>88.46666666666667</v>
      </c>
      <c r="L24" s="8" t="s">
        <v>23</v>
      </c>
      <c r="M24" s="3"/>
      <c r="N24" t="s">
        <v>31</v>
      </c>
    </row>
    <row r="25" spans="1:14" ht="16.5" customHeight="1">
      <c r="A25" s="1">
        <v>4</v>
      </c>
      <c r="B25" s="5" t="s">
        <v>61</v>
      </c>
      <c r="C25" s="6">
        <v>21613</v>
      </c>
      <c r="D25" s="5" t="s">
        <v>62</v>
      </c>
      <c r="E25" s="5" t="s">
        <v>63</v>
      </c>
      <c r="F25" s="6">
        <v>38792</v>
      </c>
      <c r="G25" s="6">
        <v>38792</v>
      </c>
      <c r="H25" s="2">
        <v>40677</v>
      </c>
      <c r="I25" s="7">
        <f t="shared" si="3"/>
        <v>61.93333333333333</v>
      </c>
      <c r="J25" s="11">
        <f t="shared" si="4"/>
        <v>61.93333333333333</v>
      </c>
      <c r="K25" s="7">
        <f t="shared" si="2"/>
        <v>123.86666666666666</v>
      </c>
      <c r="L25" s="8" t="s">
        <v>23</v>
      </c>
      <c r="M25" s="3"/>
      <c r="N25" t="s">
        <v>22</v>
      </c>
    </row>
    <row r="26" spans="1:14" ht="16.5" customHeight="1">
      <c r="A26" s="1">
        <v>3</v>
      </c>
      <c r="B26" s="9" t="s">
        <v>64</v>
      </c>
      <c r="C26" s="6">
        <v>22351</v>
      </c>
      <c r="D26" s="9" t="s">
        <v>65</v>
      </c>
      <c r="E26" s="9" t="s">
        <v>66</v>
      </c>
      <c r="F26" s="10">
        <v>38154</v>
      </c>
      <c r="G26" s="10">
        <v>38154</v>
      </c>
      <c r="H26" s="2">
        <v>40677</v>
      </c>
      <c r="I26" s="7">
        <f t="shared" si="3"/>
        <v>82.93333333333334</v>
      </c>
      <c r="J26" s="11">
        <f t="shared" si="4"/>
        <v>82.93333333333334</v>
      </c>
      <c r="K26" s="7">
        <f t="shared" si="2"/>
        <v>165.86666666666667</v>
      </c>
      <c r="L26" s="8" t="s">
        <v>23</v>
      </c>
      <c r="N26" t="s">
        <v>67</v>
      </c>
    </row>
    <row r="27" spans="1:13" ht="16.5">
      <c r="A27" s="1"/>
      <c r="B27" s="18"/>
      <c r="C27" s="15"/>
      <c r="D27" s="16"/>
      <c r="E27" s="16"/>
      <c r="F27" s="15"/>
      <c r="G27" s="15"/>
      <c r="H27" s="2"/>
      <c r="I27" s="11"/>
      <c r="J27" s="11"/>
      <c r="K27" s="7"/>
      <c r="L27" s="8"/>
      <c r="M27" s="3"/>
    </row>
    <row r="28" spans="1:12" ht="16.5" customHeight="1">
      <c r="A28" s="1"/>
      <c r="B28" s="9"/>
      <c r="C28" s="6"/>
      <c r="D28" s="9"/>
      <c r="E28" s="9"/>
      <c r="F28" s="10"/>
      <c r="G28" s="10"/>
      <c r="H28" s="2"/>
      <c r="I28" s="7"/>
      <c r="J28" s="7"/>
      <c r="K28" s="7"/>
      <c r="L28" s="8"/>
    </row>
    <row r="29" spans="2:12" ht="16.5" customHeight="1">
      <c r="B29" s="9"/>
      <c r="C29" s="26"/>
      <c r="F29" s="26"/>
      <c r="G29" s="26"/>
      <c r="I29" s="27"/>
      <c r="J29" s="27"/>
      <c r="K29" s="7"/>
      <c r="L29" s="8"/>
    </row>
    <row r="32" spans="6:9" ht="16.5" customHeight="1">
      <c r="F32" s="26"/>
      <c r="G32" s="26"/>
      <c r="I32" s="7"/>
    </row>
    <row r="33" spans="6:9" ht="16.5" customHeight="1">
      <c r="F33" s="26"/>
      <c r="G33" s="26"/>
      <c r="I33" s="7"/>
    </row>
  </sheetData>
  <mergeCells count="3">
    <mergeCell ref="A1:L1"/>
    <mergeCell ref="A2:L2"/>
    <mergeCell ref="N3:S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selection activeCell="A1" sqref="A1:L1"/>
    </sheetView>
  </sheetViews>
  <sheetFormatPr defaultColWidth="9.140625" defaultRowHeight="12.75"/>
  <cols>
    <col min="1" max="1" width="3.00390625" style="0" bestFit="1" customWidth="1"/>
    <col min="2" max="2" width="21.8515625" style="0" bestFit="1" customWidth="1"/>
    <col min="3" max="3" width="10.140625" style="0" bestFit="1" customWidth="1"/>
    <col min="4" max="4" width="26.421875" style="0" bestFit="1" customWidth="1"/>
    <col min="5" max="5" width="25.00390625" style="0" bestFit="1" customWidth="1"/>
    <col min="6" max="7" width="10.140625" style="0" bestFit="1" customWidth="1"/>
    <col min="8" max="8" width="0" style="0" hidden="1" customWidth="1"/>
    <col min="9" max="10" width="6.7109375" style="0" customWidth="1"/>
    <col min="12" max="12" width="12.7109375" style="0" customWidth="1"/>
    <col min="13" max="13" width="2.7109375" style="0" customWidth="1"/>
  </cols>
  <sheetData>
    <row r="1" spans="1:12" ht="22.5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2.5">
      <c r="A2" s="32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20" ht="60">
      <c r="A3" s="19" t="s">
        <v>0</v>
      </c>
      <c r="B3" s="19" t="s">
        <v>1</v>
      </c>
      <c r="C3" s="20" t="s">
        <v>2</v>
      </c>
      <c r="D3" s="19" t="s">
        <v>3</v>
      </c>
      <c r="E3" s="19" t="s">
        <v>4</v>
      </c>
      <c r="F3" s="19" t="s">
        <v>8</v>
      </c>
      <c r="G3" s="19" t="s">
        <v>13</v>
      </c>
      <c r="H3" s="21" t="s">
        <v>5</v>
      </c>
      <c r="I3" s="21" t="s">
        <v>6</v>
      </c>
      <c r="J3" s="21" t="s">
        <v>10</v>
      </c>
      <c r="K3" s="22" t="s">
        <v>11</v>
      </c>
      <c r="L3" s="23" t="s">
        <v>12</v>
      </c>
      <c r="M3" s="24"/>
      <c r="N3" s="33" t="s">
        <v>7</v>
      </c>
      <c r="O3" s="33"/>
      <c r="P3" s="33"/>
      <c r="Q3" s="33"/>
      <c r="R3" s="33"/>
      <c r="S3" s="33"/>
      <c r="T3" s="25">
        <v>1</v>
      </c>
    </row>
    <row r="4" spans="1:14" ht="16.5">
      <c r="A4" s="1">
        <v>1</v>
      </c>
      <c r="B4" s="9" t="s">
        <v>71</v>
      </c>
      <c r="C4" s="6">
        <v>20970</v>
      </c>
      <c r="D4" s="9" t="s">
        <v>72</v>
      </c>
      <c r="E4" s="9" t="s">
        <v>73</v>
      </c>
      <c r="F4" s="10">
        <v>33982</v>
      </c>
      <c r="G4" s="10">
        <v>33982</v>
      </c>
      <c r="H4" s="2">
        <v>40677</v>
      </c>
      <c r="I4" s="7">
        <f aca="true" t="shared" si="0" ref="I4:I25">IF(F4=$M$27,"",DAYS360(F4,H4)/30)</f>
        <v>220.03333333333333</v>
      </c>
      <c r="J4" s="11">
        <f aca="true" t="shared" si="1" ref="J4:J25">IF(G4=$M$27,"",DAYS360(G4,H4)/30)</f>
        <v>220.03333333333333</v>
      </c>
      <c r="K4" s="7">
        <f aca="true" t="shared" si="2" ref="K4:K25">IF(I4&amp;J4=$P$2,"",IF(I4=$P$2,J4,I4+J4))</f>
        <v>440.06666666666666</v>
      </c>
      <c r="L4" s="8" t="s">
        <v>23</v>
      </c>
      <c r="M4" s="3"/>
      <c r="N4" t="s">
        <v>74</v>
      </c>
    </row>
    <row r="5" spans="1:14" ht="16.5">
      <c r="A5" s="1">
        <v>2</v>
      </c>
      <c r="B5" s="5" t="s">
        <v>46</v>
      </c>
      <c r="C5" s="6">
        <v>21122</v>
      </c>
      <c r="D5" s="5" t="s">
        <v>47</v>
      </c>
      <c r="E5" s="5" t="s">
        <v>48</v>
      </c>
      <c r="F5" s="6">
        <v>36417</v>
      </c>
      <c r="G5" s="6">
        <v>36417</v>
      </c>
      <c r="H5" s="2">
        <v>40677</v>
      </c>
      <c r="I5" s="11">
        <f t="shared" si="0"/>
        <v>140</v>
      </c>
      <c r="J5" s="11">
        <f t="shared" si="1"/>
        <v>140</v>
      </c>
      <c r="K5" s="7">
        <f t="shared" si="2"/>
        <v>280</v>
      </c>
      <c r="L5" s="8" t="s">
        <v>23</v>
      </c>
      <c r="M5" s="3"/>
      <c r="N5" t="s">
        <v>22</v>
      </c>
    </row>
    <row r="6" spans="1:14" ht="16.5" customHeight="1">
      <c r="A6" s="1">
        <v>3</v>
      </c>
      <c r="B6" s="9" t="s">
        <v>64</v>
      </c>
      <c r="C6" s="6">
        <v>22351</v>
      </c>
      <c r="D6" s="9" t="s">
        <v>65</v>
      </c>
      <c r="E6" s="9" t="s">
        <v>66</v>
      </c>
      <c r="F6" s="10">
        <v>38154</v>
      </c>
      <c r="G6" s="10">
        <v>38154</v>
      </c>
      <c r="H6" s="2">
        <v>40677</v>
      </c>
      <c r="I6" s="7">
        <f t="shared" si="0"/>
        <v>82.93333333333334</v>
      </c>
      <c r="J6" s="11">
        <f t="shared" si="1"/>
        <v>82.93333333333334</v>
      </c>
      <c r="K6" s="7">
        <f t="shared" si="2"/>
        <v>165.86666666666667</v>
      </c>
      <c r="L6" s="8" t="s">
        <v>23</v>
      </c>
      <c r="N6" t="s">
        <v>67</v>
      </c>
    </row>
    <row r="7" spans="1:14" ht="16.5">
      <c r="A7" s="1">
        <v>4</v>
      </c>
      <c r="B7" s="5" t="s">
        <v>61</v>
      </c>
      <c r="C7" s="6">
        <v>21613</v>
      </c>
      <c r="D7" s="5" t="s">
        <v>62</v>
      </c>
      <c r="E7" s="5" t="s">
        <v>63</v>
      </c>
      <c r="F7" s="6">
        <v>38792</v>
      </c>
      <c r="G7" s="6">
        <v>38792</v>
      </c>
      <c r="H7" s="2">
        <v>40677</v>
      </c>
      <c r="I7" s="7">
        <f t="shared" si="0"/>
        <v>61.93333333333333</v>
      </c>
      <c r="J7" s="11">
        <f t="shared" si="1"/>
        <v>61.93333333333333</v>
      </c>
      <c r="K7" s="7">
        <f t="shared" si="2"/>
        <v>123.86666666666666</v>
      </c>
      <c r="L7" s="8" t="s">
        <v>23</v>
      </c>
      <c r="M7" s="3"/>
      <c r="N7" t="s">
        <v>22</v>
      </c>
    </row>
    <row r="8" spans="1:14" ht="16.5">
      <c r="A8" s="1">
        <v>5</v>
      </c>
      <c r="B8" s="9" t="s">
        <v>28</v>
      </c>
      <c r="C8" s="17">
        <v>21324</v>
      </c>
      <c r="D8" s="9" t="s">
        <v>29</v>
      </c>
      <c r="E8" s="9" t="s">
        <v>30</v>
      </c>
      <c r="F8" s="17">
        <v>39027</v>
      </c>
      <c r="G8" s="17">
        <v>39027</v>
      </c>
      <c r="H8" s="2">
        <v>40677</v>
      </c>
      <c r="I8" s="11">
        <f t="shared" si="0"/>
        <v>54.266666666666666</v>
      </c>
      <c r="J8" s="11">
        <f t="shared" si="1"/>
        <v>54.266666666666666</v>
      </c>
      <c r="K8" s="7">
        <f t="shared" si="2"/>
        <v>108.53333333333333</v>
      </c>
      <c r="L8" s="8" t="s">
        <v>23</v>
      </c>
      <c r="M8" s="3"/>
      <c r="N8" t="s">
        <v>53</v>
      </c>
    </row>
    <row r="9" spans="1:14" ht="16.5">
      <c r="A9" s="1">
        <v>6</v>
      </c>
      <c r="B9" s="9" t="s">
        <v>39</v>
      </c>
      <c r="C9" s="6">
        <v>23683</v>
      </c>
      <c r="D9" s="8" t="s">
        <v>40</v>
      </c>
      <c r="E9" s="9" t="s">
        <v>41</v>
      </c>
      <c r="F9" s="10">
        <v>39146</v>
      </c>
      <c r="G9" s="10">
        <v>39146</v>
      </c>
      <c r="H9" s="2">
        <v>40677</v>
      </c>
      <c r="I9" s="7">
        <f t="shared" si="0"/>
        <v>50.3</v>
      </c>
      <c r="J9" s="11">
        <f t="shared" si="1"/>
        <v>50.3</v>
      </c>
      <c r="K9" s="7">
        <f t="shared" si="2"/>
        <v>100.6</v>
      </c>
      <c r="L9" s="8" t="s">
        <v>23</v>
      </c>
      <c r="M9" s="3"/>
      <c r="N9" t="s">
        <v>42</v>
      </c>
    </row>
    <row r="10" spans="1:14" ht="16.5">
      <c r="A10" s="1">
        <v>7</v>
      </c>
      <c r="B10" s="5" t="s">
        <v>54</v>
      </c>
      <c r="C10" s="6">
        <v>24864</v>
      </c>
      <c r="D10" s="5" t="s">
        <v>55</v>
      </c>
      <c r="E10" s="5" t="s">
        <v>56</v>
      </c>
      <c r="F10" s="6">
        <v>38734</v>
      </c>
      <c r="G10" s="6">
        <v>39783</v>
      </c>
      <c r="H10" s="2">
        <v>40677</v>
      </c>
      <c r="I10" s="11">
        <f t="shared" si="0"/>
        <v>63.9</v>
      </c>
      <c r="J10" s="11">
        <f t="shared" si="1"/>
        <v>29.433333333333334</v>
      </c>
      <c r="K10" s="7">
        <f t="shared" si="2"/>
        <v>93.33333333333333</v>
      </c>
      <c r="L10" s="8" t="s">
        <v>23</v>
      </c>
      <c r="M10" s="3"/>
      <c r="N10" t="s">
        <v>57</v>
      </c>
    </row>
    <row r="11" spans="1:14" ht="16.5" customHeight="1">
      <c r="A11" s="1">
        <v>8</v>
      </c>
      <c r="B11" s="5" t="s">
        <v>24</v>
      </c>
      <c r="C11" s="6">
        <v>26527</v>
      </c>
      <c r="D11" s="5" t="s">
        <v>25</v>
      </c>
      <c r="E11" s="5" t="s">
        <v>26</v>
      </c>
      <c r="F11" s="6">
        <v>39265</v>
      </c>
      <c r="G11" s="6">
        <v>39265</v>
      </c>
      <c r="H11" s="2">
        <v>40677</v>
      </c>
      <c r="I11" s="7">
        <f t="shared" si="0"/>
        <v>46.4</v>
      </c>
      <c r="J11" s="7">
        <f t="shared" si="1"/>
        <v>46.4</v>
      </c>
      <c r="K11" s="7">
        <f t="shared" si="2"/>
        <v>92.8</v>
      </c>
      <c r="L11" s="8" t="s">
        <v>23</v>
      </c>
      <c r="N11" t="s">
        <v>27</v>
      </c>
    </row>
    <row r="12" spans="1:14" ht="16.5">
      <c r="A12" s="1">
        <v>9</v>
      </c>
      <c r="B12" s="12" t="s">
        <v>58</v>
      </c>
      <c r="C12" s="13">
        <v>21115</v>
      </c>
      <c r="D12" s="12" t="s">
        <v>59</v>
      </c>
      <c r="E12" s="12" t="s">
        <v>60</v>
      </c>
      <c r="F12" s="4">
        <v>39332</v>
      </c>
      <c r="G12" s="4">
        <v>39332</v>
      </c>
      <c r="H12" s="2">
        <v>40677</v>
      </c>
      <c r="I12" s="11">
        <f t="shared" si="0"/>
        <v>44.233333333333334</v>
      </c>
      <c r="J12" s="11">
        <f t="shared" si="1"/>
        <v>44.233333333333334</v>
      </c>
      <c r="K12" s="7">
        <f t="shared" si="2"/>
        <v>88.46666666666667</v>
      </c>
      <c r="L12" s="8" t="s">
        <v>23</v>
      </c>
      <c r="M12" s="3"/>
      <c r="N12" t="s">
        <v>31</v>
      </c>
    </row>
    <row r="13" spans="1:14" ht="16.5" customHeight="1">
      <c r="A13" s="1">
        <v>10</v>
      </c>
      <c r="B13" s="9" t="s">
        <v>82</v>
      </c>
      <c r="C13" s="6">
        <v>21516</v>
      </c>
      <c r="D13" s="9" t="s">
        <v>83</v>
      </c>
      <c r="E13" s="9" t="s">
        <v>84</v>
      </c>
      <c r="F13" s="10">
        <v>39485</v>
      </c>
      <c r="G13" s="10">
        <v>39485</v>
      </c>
      <c r="H13" s="2">
        <v>40677</v>
      </c>
      <c r="I13" s="7">
        <f t="shared" si="0"/>
        <v>39.233333333333334</v>
      </c>
      <c r="J13" s="7">
        <f t="shared" si="1"/>
        <v>39.233333333333334</v>
      </c>
      <c r="K13" s="7">
        <f t="shared" si="2"/>
        <v>78.46666666666667</v>
      </c>
      <c r="L13" s="8" t="s">
        <v>23</v>
      </c>
      <c r="N13" t="s">
        <v>22</v>
      </c>
    </row>
    <row r="14" spans="1:14" ht="16.5">
      <c r="A14" s="1">
        <v>11</v>
      </c>
      <c r="B14" s="12" t="s">
        <v>43</v>
      </c>
      <c r="C14" s="13">
        <v>23791</v>
      </c>
      <c r="D14" s="14" t="s">
        <v>44</v>
      </c>
      <c r="E14" s="12" t="s">
        <v>45</v>
      </c>
      <c r="F14" s="4">
        <v>39499</v>
      </c>
      <c r="G14" s="4">
        <v>39499</v>
      </c>
      <c r="H14" s="2">
        <v>40677</v>
      </c>
      <c r="I14" s="11">
        <f t="shared" si="0"/>
        <v>38.766666666666666</v>
      </c>
      <c r="J14" s="11">
        <f t="shared" si="1"/>
        <v>38.766666666666666</v>
      </c>
      <c r="K14" s="7">
        <f t="shared" si="2"/>
        <v>77.53333333333333</v>
      </c>
      <c r="L14" s="8" t="s">
        <v>23</v>
      </c>
      <c r="M14" s="3"/>
      <c r="N14" t="s">
        <v>36</v>
      </c>
    </row>
    <row r="15" spans="1:14" ht="16.5">
      <c r="A15" s="1">
        <v>12</v>
      </c>
      <c r="B15" s="12" t="s">
        <v>19</v>
      </c>
      <c r="C15" s="15">
        <v>23284</v>
      </c>
      <c r="D15" s="12" t="s">
        <v>20</v>
      </c>
      <c r="E15" s="12" t="s">
        <v>21</v>
      </c>
      <c r="F15" s="4">
        <v>39600</v>
      </c>
      <c r="G15" s="4">
        <v>39600</v>
      </c>
      <c r="H15" s="2">
        <v>40677</v>
      </c>
      <c r="I15" s="11">
        <f t="shared" si="0"/>
        <v>35.43333333333333</v>
      </c>
      <c r="J15" s="11">
        <f t="shared" si="1"/>
        <v>35.43333333333333</v>
      </c>
      <c r="K15" s="7">
        <f t="shared" si="2"/>
        <v>70.86666666666666</v>
      </c>
      <c r="L15" s="8" t="s">
        <v>23</v>
      </c>
      <c r="M15" s="3"/>
      <c r="N15" t="s">
        <v>22</v>
      </c>
    </row>
    <row r="16" spans="1:14" ht="16.5">
      <c r="A16" s="1">
        <v>13</v>
      </c>
      <c r="B16" s="12" t="s">
        <v>14</v>
      </c>
      <c r="C16" s="13">
        <v>25671</v>
      </c>
      <c r="D16" s="12" t="s">
        <v>15</v>
      </c>
      <c r="E16" s="12" t="s">
        <v>16</v>
      </c>
      <c r="F16" s="4"/>
      <c r="G16" s="4">
        <v>38726</v>
      </c>
      <c r="H16" s="2">
        <v>40677</v>
      </c>
      <c r="I16" s="11">
        <f t="shared" si="0"/>
      </c>
      <c r="J16" s="11">
        <f t="shared" si="1"/>
        <v>64.16666666666667</v>
      </c>
      <c r="K16" s="7">
        <f t="shared" si="2"/>
        <v>64.16666666666667</v>
      </c>
      <c r="L16" s="8" t="s">
        <v>17</v>
      </c>
      <c r="M16" s="3"/>
      <c r="N16" t="s">
        <v>18</v>
      </c>
    </row>
    <row r="17" spans="1:14" ht="16.5">
      <c r="A17" s="1">
        <v>14</v>
      </c>
      <c r="B17" s="5" t="s">
        <v>75</v>
      </c>
      <c r="C17" s="6">
        <v>20224</v>
      </c>
      <c r="D17" s="9" t="s">
        <v>76</v>
      </c>
      <c r="E17" s="5" t="s">
        <v>32</v>
      </c>
      <c r="F17" s="6">
        <v>39783</v>
      </c>
      <c r="G17" s="6">
        <v>39783</v>
      </c>
      <c r="H17" s="2">
        <v>40677</v>
      </c>
      <c r="I17" s="7">
        <f t="shared" si="0"/>
        <v>29.433333333333334</v>
      </c>
      <c r="J17" s="7">
        <f t="shared" si="1"/>
        <v>29.433333333333334</v>
      </c>
      <c r="K17" s="7">
        <f t="shared" si="2"/>
        <v>58.86666666666667</v>
      </c>
      <c r="L17" s="8" t="s">
        <v>23</v>
      </c>
      <c r="M17" s="3"/>
      <c r="N17" t="s">
        <v>77</v>
      </c>
    </row>
    <row r="18" spans="1:14" ht="16.5">
      <c r="A18" s="1">
        <v>15</v>
      </c>
      <c r="B18" s="18" t="s">
        <v>68</v>
      </c>
      <c r="C18" s="15">
        <v>23153</v>
      </c>
      <c r="D18" s="16" t="s">
        <v>69</v>
      </c>
      <c r="E18" s="16" t="s">
        <v>70</v>
      </c>
      <c r="F18" s="15">
        <v>39791</v>
      </c>
      <c r="G18" s="15">
        <v>39791</v>
      </c>
      <c r="H18" s="2">
        <v>40677</v>
      </c>
      <c r="I18" s="11">
        <f t="shared" si="0"/>
        <v>29.166666666666668</v>
      </c>
      <c r="J18" s="11">
        <f t="shared" si="1"/>
        <v>29.166666666666668</v>
      </c>
      <c r="K18" s="7">
        <f t="shared" si="2"/>
        <v>58.333333333333336</v>
      </c>
      <c r="L18" s="8" t="s">
        <v>23</v>
      </c>
      <c r="M18" s="3"/>
      <c r="N18" t="s">
        <v>31</v>
      </c>
    </row>
    <row r="19" spans="1:14" ht="16.5">
      <c r="A19" s="1">
        <v>16</v>
      </c>
      <c r="B19" s="9" t="s">
        <v>33</v>
      </c>
      <c r="C19" s="6">
        <v>23394</v>
      </c>
      <c r="D19" s="9" t="s">
        <v>34</v>
      </c>
      <c r="E19" s="9" t="s">
        <v>35</v>
      </c>
      <c r="F19" s="6">
        <v>39832</v>
      </c>
      <c r="G19" s="6">
        <v>39832</v>
      </c>
      <c r="H19" s="2">
        <v>40677</v>
      </c>
      <c r="I19" s="11">
        <f t="shared" si="0"/>
        <v>27.833333333333332</v>
      </c>
      <c r="J19" s="11">
        <f t="shared" si="1"/>
        <v>27.833333333333332</v>
      </c>
      <c r="K19" s="7">
        <f t="shared" si="2"/>
        <v>55.666666666666664</v>
      </c>
      <c r="L19" s="8" t="s">
        <v>23</v>
      </c>
      <c r="M19" s="3"/>
      <c r="N19" t="s">
        <v>36</v>
      </c>
    </row>
    <row r="20" spans="1:14" ht="16.5" customHeight="1">
      <c r="A20" s="1">
        <v>17</v>
      </c>
      <c r="B20" s="9" t="s">
        <v>88</v>
      </c>
      <c r="C20" s="6">
        <v>24850</v>
      </c>
      <c r="D20" s="9" t="s">
        <v>89</v>
      </c>
      <c r="E20" s="9" t="s">
        <v>90</v>
      </c>
      <c r="F20" s="10">
        <v>39845</v>
      </c>
      <c r="G20" s="10">
        <v>39845</v>
      </c>
      <c r="H20" s="2">
        <v>40677</v>
      </c>
      <c r="I20" s="7">
        <f t="shared" si="0"/>
        <v>27.433333333333334</v>
      </c>
      <c r="J20" s="11">
        <f t="shared" si="1"/>
        <v>27.433333333333334</v>
      </c>
      <c r="K20" s="7">
        <f t="shared" si="2"/>
        <v>54.86666666666667</v>
      </c>
      <c r="L20" s="8" t="s">
        <v>23</v>
      </c>
      <c r="N20" t="s">
        <v>91</v>
      </c>
    </row>
    <row r="21" spans="1:14" ht="16.5">
      <c r="A21" s="1">
        <v>18</v>
      </c>
      <c r="B21" s="5" t="s">
        <v>37</v>
      </c>
      <c r="C21" s="6">
        <v>23179</v>
      </c>
      <c r="D21" s="5" t="s">
        <v>38</v>
      </c>
      <c r="E21" s="5" t="s">
        <v>32</v>
      </c>
      <c r="F21" s="6">
        <v>39858</v>
      </c>
      <c r="G21" s="6">
        <v>39858</v>
      </c>
      <c r="H21" s="2">
        <v>40677</v>
      </c>
      <c r="I21" s="7">
        <f t="shared" si="0"/>
        <v>27</v>
      </c>
      <c r="J21" s="11">
        <f t="shared" si="1"/>
        <v>27</v>
      </c>
      <c r="K21" s="7">
        <f t="shared" si="2"/>
        <v>54</v>
      </c>
      <c r="L21" s="8" t="s">
        <v>23</v>
      </c>
      <c r="M21" s="3"/>
      <c r="N21" t="s">
        <v>22</v>
      </c>
    </row>
    <row r="22" spans="1:14" ht="16.5">
      <c r="A22" s="1">
        <v>19</v>
      </c>
      <c r="B22" s="9" t="s">
        <v>49</v>
      </c>
      <c r="C22" s="6">
        <v>23669</v>
      </c>
      <c r="D22" s="9" t="s">
        <v>50</v>
      </c>
      <c r="E22" s="9" t="s">
        <v>51</v>
      </c>
      <c r="F22" s="10">
        <v>39881</v>
      </c>
      <c r="G22" s="10">
        <v>39881</v>
      </c>
      <c r="H22" s="2">
        <v>40677</v>
      </c>
      <c r="I22" s="7">
        <f t="shared" si="0"/>
        <v>26.166666666666668</v>
      </c>
      <c r="J22" s="11">
        <f t="shared" si="1"/>
        <v>26.166666666666668</v>
      </c>
      <c r="K22" s="7">
        <f t="shared" si="2"/>
        <v>52.333333333333336</v>
      </c>
      <c r="L22" s="8" t="s">
        <v>23</v>
      </c>
      <c r="M22" s="3"/>
      <c r="N22" t="s">
        <v>52</v>
      </c>
    </row>
    <row r="23" spans="1:14" ht="16.5">
      <c r="A23" s="1">
        <v>20</v>
      </c>
      <c r="B23" s="9" t="s">
        <v>80</v>
      </c>
      <c r="C23" s="6">
        <v>22928</v>
      </c>
      <c r="D23" s="9" t="s">
        <v>81</v>
      </c>
      <c r="E23" s="9" t="s">
        <v>51</v>
      </c>
      <c r="F23" s="10">
        <v>39883</v>
      </c>
      <c r="G23" s="10">
        <v>39883</v>
      </c>
      <c r="H23" s="2">
        <v>40677</v>
      </c>
      <c r="I23" s="7">
        <f t="shared" si="0"/>
        <v>26.1</v>
      </c>
      <c r="J23" s="7">
        <f t="shared" si="1"/>
        <v>26.1</v>
      </c>
      <c r="K23" s="7">
        <f t="shared" si="2"/>
        <v>52.2</v>
      </c>
      <c r="L23" s="8" t="s">
        <v>23</v>
      </c>
      <c r="M23" s="3"/>
      <c r="N23" t="s">
        <v>22</v>
      </c>
    </row>
    <row r="24" spans="1:14" ht="16.5">
      <c r="A24" s="1">
        <v>21</v>
      </c>
      <c r="B24" s="9" t="s">
        <v>85</v>
      </c>
      <c r="C24" s="6">
        <v>23743</v>
      </c>
      <c r="D24" s="9" t="s">
        <v>86</v>
      </c>
      <c r="E24" s="9" t="s">
        <v>87</v>
      </c>
      <c r="F24" s="10">
        <v>39905</v>
      </c>
      <c r="G24" s="10">
        <v>39905</v>
      </c>
      <c r="H24" s="2">
        <v>40677</v>
      </c>
      <c r="I24" s="7">
        <f t="shared" si="0"/>
        <v>25.4</v>
      </c>
      <c r="J24" s="11">
        <f t="shared" si="1"/>
        <v>25.4</v>
      </c>
      <c r="K24" s="7">
        <f t="shared" si="2"/>
        <v>50.8</v>
      </c>
      <c r="L24" s="8" t="s">
        <v>23</v>
      </c>
      <c r="M24" s="3"/>
      <c r="N24" t="s">
        <v>31</v>
      </c>
    </row>
    <row r="25" spans="1:14" ht="16.5">
      <c r="A25" s="1">
        <v>22</v>
      </c>
      <c r="B25" s="5" t="s">
        <v>78</v>
      </c>
      <c r="C25" s="6">
        <v>24093</v>
      </c>
      <c r="D25" s="5" t="s">
        <v>79</v>
      </c>
      <c r="E25" s="5" t="s">
        <v>32</v>
      </c>
      <c r="F25" s="6">
        <v>39923</v>
      </c>
      <c r="G25" s="6">
        <v>39923</v>
      </c>
      <c r="H25" s="2">
        <v>40677</v>
      </c>
      <c r="I25" s="7">
        <f t="shared" si="0"/>
        <v>24.8</v>
      </c>
      <c r="J25" s="11">
        <f t="shared" si="1"/>
        <v>24.8</v>
      </c>
      <c r="K25" s="7">
        <f t="shared" si="2"/>
        <v>49.6</v>
      </c>
      <c r="L25" s="8" t="s">
        <v>23</v>
      </c>
      <c r="M25" s="3"/>
      <c r="N25" t="s">
        <v>22</v>
      </c>
    </row>
    <row r="26" spans="1:14" ht="16.5" customHeight="1">
      <c r="A26" s="1">
        <v>23</v>
      </c>
      <c r="B26" s="9" t="s">
        <v>92</v>
      </c>
      <c r="C26" s="28">
        <v>22001</v>
      </c>
      <c r="D26" s="29" t="s">
        <v>93</v>
      </c>
      <c r="E26" s="29" t="s">
        <v>94</v>
      </c>
      <c r="F26" s="28">
        <v>36901</v>
      </c>
      <c r="G26" s="28">
        <v>39288</v>
      </c>
      <c r="H26" s="29"/>
      <c r="I26" s="30">
        <v>3</v>
      </c>
      <c r="J26" s="30">
        <v>46</v>
      </c>
      <c r="K26" s="7">
        <f>I26+J26</f>
        <v>49</v>
      </c>
      <c r="L26" s="8" t="s">
        <v>23</v>
      </c>
      <c r="N26" t="s">
        <v>95</v>
      </c>
    </row>
    <row r="27" spans="1:13" ht="16.5">
      <c r="A27" s="1"/>
      <c r="B27" s="18"/>
      <c r="C27" s="15"/>
      <c r="D27" s="16"/>
      <c r="E27" s="16"/>
      <c r="F27" s="15"/>
      <c r="G27" s="15"/>
      <c r="H27" s="2"/>
      <c r="I27" s="11"/>
      <c r="J27" s="11"/>
      <c r="K27" s="7"/>
      <c r="L27" s="8"/>
      <c r="M27" s="3"/>
    </row>
    <row r="28" spans="1:12" ht="12.75">
      <c r="A28" s="1"/>
      <c r="B28" s="9"/>
      <c r="C28" s="6"/>
      <c r="D28" s="9"/>
      <c r="E28" s="9"/>
      <c r="F28" s="10"/>
      <c r="G28" s="10"/>
      <c r="H28" s="2"/>
      <c r="I28" s="7"/>
      <c r="J28" s="7"/>
      <c r="K28" s="7"/>
      <c r="L28" s="8"/>
    </row>
    <row r="29" spans="2:12" ht="12.75">
      <c r="B29" s="9"/>
      <c r="C29" s="26"/>
      <c r="F29" s="26"/>
      <c r="G29" s="26"/>
      <c r="I29" s="27"/>
      <c r="J29" s="27"/>
      <c r="K29" s="7"/>
      <c r="L29" s="8"/>
    </row>
  </sheetData>
  <mergeCells count="3">
    <mergeCell ref="A1:L1"/>
    <mergeCell ref="A2:L2"/>
    <mergeCell ref="N3:S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h</cp:lastModifiedBy>
  <cp:lastPrinted>2011-09-13T08:35:26Z</cp:lastPrinted>
  <dcterms:created xsi:type="dcterms:W3CDTF">2010-03-11T09:59:56Z</dcterms:created>
  <dcterms:modified xsi:type="dcterms:W3CDTF">2011-09-13T08:38:33Z</dcterms:modified>
  <cp:category/>
  <cp:version/>
  <cp:contentType/>
  <cp:contentStatus/>
</cp:coreProperties>
</file>