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6915" activeTab="0"/>
  </bookViews>
  <sheets>
    <sheet name="punteggio" sheetId="1" r:id="rId1"/>
    <sheet name="alfabetica" sheetId="2" r:id="rId2"/>
  </sheets>
  <definedNames/>
  <calcPr fullCalcOnLoad="1"/>
</workbook>
</file>

<file path=xl/sharedStrings.xml><?xml version="1.0" encoding="utf-8"?>
<sst xmlns="http://schemas.openxmlformats.org/spreadsheetml/2006/main" count="360" uniqueCount="123">
  <si>
    <t>N</t>
  </si>
  <si>
    <t>N O M I N A T I V O</t>
  </si>
  <si>
    <t>DATA DI NASCITA</t>
  </si>
  <si>
    <t>I N D I R I Z Z O</t>
  </si>
  <si>
    <t>C.A.P.  COMUNE</t>
  </si>
  <si>
    <t xml:space="preserve">ANZ. SERV.el. di prov. </t>
  </si>
  <si>
    <t>DATA LIMITE</t>
  </si>
  <si>
    <t>MESI REG. SIC.</t>
  </si>
  <si>
    <t>MESI ULT.INC.</t>
  </si>
  <si>
    <t>tot.mesi (art.34 c.7 A.C.N. 23/03/05)</t>
  </si>
  <si>
    <t>AMBITI RICHIESTI</t>
  </si>
  <si>
    <t>ANZ. SER.REG. SIC.</t>
  </si>
  <si>
    <t>REGIONE DI PROVENIENZA</t>
  </si>
  <si>
    <t>ARENA FILIPPA ANNA</t>
  </si>
  <si>
    <t>94013 LEONFORTE</t>
  </si>
  <si>
    <t>SICILIA</t>
  </si>
  <si>
    <t>CALI' CLAUDIA</t>
  </si>
  <si>
    <t>90030 VILLAFRATI</t>
  </si>
  <si>
    <t>Palermo</t>
  </si>
  <si>
    <t>Siracusa</t>
  </si>
  <si>
    <t>IOFRIDA CATERINA</t>
  </si>
  <si>
    <t>98122 MESSINA</t>
  </si>
  <si>
    <t>LO RE ONOFRIA</t>
  </si>
  <si>
    <t>VIA MAZZINI, 8</t>
  </si>
  <si>
    <t>93010 SUTERA</t>
  </si>
  <si>
    <t>MONREALE MAURIZIO</t>
  </si>
  <si>
    <t>90145 PALERMO</t>
  </si>
  <si>
    <t>90135 PALERMO</t>
  </si>
  <si>
    <t>Messina</t>
  </si>
  <si>
    <t>VASILE SALVO</t>
  </si>
  <si>
    <t>VIA SIRACUSA, 56</t>
  </si>
  <si>
    <t>96010 MELILLI</t>
  </si>
  <si>
    <t>90015 CEFALU'</t>
  </si>
  <si>
    <t>MINUTOLI NUNZIO</t>
  </si>
  <si>
    <t>VIA FRATELLI  DI MARI is. 439,7</t>
  </si>
  <si>
    <t>98121 MESSINA</t>
  </si>
  <si>
    <t>PANEBIANCO FRANCESCA</t>
  </si>
  <si>
    <t>98168 MESSINA</t>
  </si>
  <si>
    <t>PLATANIA ROSARIA</t>
  </si>
  <si>
    <t>95121 CATANIA</t>
  </si>
  <si>
    <t>RE SEBASTIANO</t>
  </si>
  <si>
    <t>VIA MESSINA, 523</t>
  </si>
  <si>
    <t>95126 CATANIA</t>
  </si>
  <si>
    <t>ZONE CARENTI DI ASSISTENZA PRIMARIA 1° SETTEMBRE 2011 (ALL. B)</t>
  </si>
  <si>
    <t>GRADUATORIA PROVVISORIA TRASFERIMENTI</t>
  </si>
  <si>
    <t>VIA PAPA LUCIANI</t>
  </si>
  <si>
    <t>Catania; Catenanuova-Centuripe</t>
  </si>
  <si>
    <t>BARTOLONE ALCIDE</t>
  </si>
  <si>
    <t>VIA IV NOVEMBRE, 19</t>
  </si>
  <si>
    <t>24060 RIVA DI SOLTO</t>
  </si>
  <si>
    <t>LOMBARDIA</t>
  </si>
  <si>
    <t>A.S.P. n. 5; A.S.P. n. 3</t>
  </si>
  <si>
    <t>CORSO SAMMARCO, 55</t>
  </si>
  <si>
    <t>CATAUDELLA ROBERTA</t>
  </si>
  <si>
    <t>VIA CARRUBELLA, 77</t>
  </si>
  <si>
    <t>95030 GRAVINA DI CATANIA</t>
  </si>
  <si>
    <t>Catania</t>
  </si>
  <si>
    <t>D'ANNA CATIUSCIA R.</t>
  </si>
  <si>
    <t>VIA SAMPOLO, 58</t>
  </si>
  <si>
    <t>INTERLANDI ALFREDO</t>
  </si>
  <si>
    <t>VIA MOTTA, 24</t>
  </si>
  <si>
    <t>25057 SALE MARASINO</t>
  </si>
  <si>
    <t>Catania; Misterbianco; Mascalucia; Caltagirone-Mazzarrone; Calatabiano-Fiumefreddo; Messina; Siracusa</t>
  </si>
  <si>
    <t>VIA P.PE UMBERTO, 89</t>
  </si>
  <si>
    <t>Messina; Calatabiano-Fiumefreddo</t>
  </si>
  <si>
    <t>VIA S. LICANDRO ALTO-PAL. 5</t>
  </si>
  <si>
    <t>VIA S. CHIARA, 28</t>
  </si>
  <si>
    <t>Catania; Misterbianco</t>
  </si>
  <si>
    <t>TUMMINELLO MARIELLA</t>
  </si>
  <si>
    <t>VIA B 3, 22</t>
  </si>
  <si>
    <t>Cefalù</t>
  </si>
  <si>
    <t>Siracusa; Lentini; Pachino</t>
  </si>
  <si>
    <t>VIA BRUNELLESCHI, 104</t>
  </si>
  <si>
    <t>Palermo; Caltanissetta-Resuttano</t>
  </si>
  <si>
    <t>CALVO GIUSEPPE MARCELLO</t>
  </si>
  <si>
    <t>VIA TARDARIA, 83bis</t>
  </si>
  <si>
    <t>95030 PEDARA</t>
  </si>
  <si>
    <t>Catania; Mascalucia</t>
  </si>
  <si>
    <t>LITRICO ANGELO</t>
  </si>
  <si>
    <t>CORSO DELLE PROVINCIE, 51</t>
  </si>
  <si>
    <t>95129 CATANIA</t>
  </si>
  <si>
    <t>SALAMONE MARIA</t>
  </si>
  <si>
    <t>VIA CARTAGINE, 5</t>
  </si>
  <si>
    <t>LAPI EMILIA</t>
  </si>
  <si>
    <t>VIA CONS. POMPEA, 75</t>
  </si>
  <si>
    <t>A.S.P. n. 6; A.S.P. n. 3</t>
  </si>
  <si>
    <t>BARBETTI SALVINA</t>
  </si>
  <si>
    <t>VIA BIASINI, 38</t>
  </si>
  <si>
    <t>98164 MESSINA</t>
  </si>
  <si>
    <t>LICATA GIOVANNI</t>
  </si>
  <si>
    <t>VIA MISTRAL, 36</t>
  </si>
  <si>
    <t>90044 CARINI</t>
  </si>
  <si>
    <t>TUMMINELLO GIOVANNI</t>
  </si>
  <si>
    <t>VIA CIE U2, 3</t>
  </si>
  <si>
    <t>GRECO GIUSEPPINA</t>
  </si>
  <si>
    <t>VIA SALAMONE MARINO S., 15</t>
  </si>
  <si>
    <t>90127 PALERMO</t>
  </si>
  <si>
    <t>CONDEMI CARMELO</t>
  </si>
  <si>
    <t>VIA ROMA, 45</t>
  </si>
  <si>
    <t>93010 RESUTTANO</t>
  </si>
  <si>
    <t>Caltanissetta-Resuttano</t>
  </si>
  <si>
    <t>CAMPO ELISABETTA</t>
  </si>
  <si>
    <t>VIA ALTOFONTE, 120</t>
  </si>
  <si>
    <t>90126 PALERMO</t>
  </si>
  <si>
    <t>CICIULLA MARINA</t>
  </si>
  <si>
    <t>VIA DEGLI ULIVI, 13</t>
  </si>
  <si>
    <t>95030 TREMESTIERI ETNEO</t>
  </si>
  <si>
    <t>MORANA MICAELA</t>
  </si>
  <si>
    <t>VIA P.PE NICOLA, 15</t>
  </si>
  <si>
    <t>PASQUALETTO ALFONSO</t>
  </si>
  <si>
    <t>LARGO PAROLINI, 117</t>
  </si>
  <si>
    <t>36061 BASSANO DEL GRAPPA</t>
  </si>
  <si>
    <t>VENETO</t>
  </si>
  <si>
    <t>A.S.P. n. 2; Misterbianco; Calatabiano-Fiumefreddo; Mascalucia; Pantelleria</t>
  </si>
  <si>
    <t>PEZZANO MARIA ANNA</t>
  </si>
  <si>
    <t>VIA PIANAZZE</t>
  </si>
  <si>
    <t>29021 BETTOLA</t>
  </si>
  <si>
    <t>EMILIA ROMAGNA</t>
  </si>
  <si>
    <t>RUTA ANTONINO</t>
  </si>
  <si>
    <t>VIA ROANZI VALLONE, 68</t>
  </si>
  <si>
    <t>03013 FERENTINO</t>
  </si>
  <si>
    <t>LAZIO</t>
  </si>
  <si>
    <t>GRADUATORIA PROVVISORIA TRASFERIMENTI - alfabetica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</si>
</sst>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b/>
      <sz val="9"/>
      <name val="Arial"/>
      <family val="2"/>
    </font>
    <font>
      <sz val="13"/>
      <name val="Arial"/>
      <family val="0"/>
    </font>
    <font>
      <b/>
      <i/>
      <sz val="18"/>
      <name val="Arial"/>
      <family val="2"/>
    </font>
    <font>
      <sz val="8"/>
      <name val="Arial"/>
      <family val="0"/>
    </font>
    <font>
      <b/>
      <sz val="9"/>
      <name val="Comic Sans MS"/>
      <family val="4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3.00390625" style="0" bestFit="1" customWidth="1"/>
    <col min="2" max="2" width="25.00390625" style="0" customWidth="1"/>
    <col min="3" max="3" width="10.140625" style="0" bestFit="1" customWidth="1"/>
    <col min="4" max="4" width="26.7109375" style="0" customWidth="1"/>
    <col min="5" max="5" width="25.7109375" style="0" customWidth="1"/>
    <col min="6" max="7" width="9.57421875" style="0" customWidth="1"/>
    <col min="8" max="8" width="9.8515625" style="0" hidden="1" customWidth="1"/>
    <col min="9" max="9" width="5.57421875" style="0" customWidth="1"/>
    <col min="10" max="10" width="5.7109375" style="0" customWidth="1"/>
    <col min="12" max="12" width="16.7109375" style="0" customWidth="1"/>
    <col min="13" max="13" width="1.7109375" style="0" customWidth="1"/>
  </cols>
  <sheetData>
    <row r="1" spans="1:12" ht="23.25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3.25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20" ht="66" customHeight="1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11</v>
      </c>
      <c r="G3" s="3" t="s">
        <v>5</v>
      </c>
      <c r="H3" s="5" t="s">
        <v>6</v>
      </c>
      <c r="I3" s="5" t="s">
        <v>7</v>
      </c>
      <c r="J3" s="5" t="s">
        <v>8</v>
      </c>
      <c r="K3" s="6" t="s">
        <v>9</v>
      </c>
      <c r="L3" s="7" t="s">
        <v>12</v>
      </c>
      <c r="N3" s="31" t="s">
        <v>10</v>
      </c>
      <c r="O3" s="31"/>
      <c r="P3" s="31"/>
      <c r="Q3" s="31"/>
      <c r="R3" s="31"/>
      <c r="S3" s="31"/>
      <c r="T3" s="8">
        <v>1</v>
      </c>
    </row>
    <row r="4" spans="1:25" ht="18" customHeight="1">
      <c r="A4" s="1">
        <v>1</v>
      </c>
      <c r="B4" s="22" t="s">
        <v>29</v>
      </c>
      <c r="C4" s="14">
        <v>19744</v>
      </c>
      <c r="D4" s="23" t="s">
        <v>30</v>
      </c>
      <c r="E4" s="23" t="s">
        <v>31</v>
      </c>
      <c r="F4" s="14">
        <v>34675</v>
      </c>
      <c r="G4" s="14">
        <v>34675</v>
      </c>
      <c r="H4" s="11">
        <v>40971</v>
      </c>
      <c r="I4" s="12">
        <f>IF(B4=$R$30,"",DAYS360(F4,H4)/30)</f>
        <v>206.86666666666667</v>
      </c>
      <c r="J4" s="15">
        <f aca="true" t="shared" si="0" ref="J4:J36">IF(C4=$R$30,"",DAYS360(G4,H4)/30)</f>
        <v>206.86666666666667</v>
      </c>
      <c r="K4" s="12">
        <f aca="true" t="shared" si="1" ref="K4:K36">I4+J4</f>
        <v>413.73333333333335</v>
      </c>
      <c r="L4" s="13" t="s">
        <v>15</v>
      </c>
      <c r="M4" s="2"/>
      <c r="N4" t="s">
        <v>71</v>
      </c>
      <c r="Y4" s="32"/>
    </row>
    <row r="5" spans="1:25" ht="18" customHeight="1">
      <c r="A5" s="1">
        <v>2</v>
      </c>
      <c r="B5" s="18" t="s">
        <v>92</v>
      </c>
      <c r="C5" s="17">
        <v>20048</v>
      </c>
      <c r="D5" s="13" t="s">
        <v>93</v>
      </c>
      <c r="E5" s="18" t="s">
        <v>32</v>
      </c>
      <c r="F5" s="20">
        <v>34774</v>
      </c>
      <c r="G5" s="20">
        <v>34774</v>
      </c>
      <c r="H5" s="11">
        <v>40971</v>
      </c>
      <c r="I5" s="12">
        <f>IF(B5=$R$30,"",DAYS360(F5,H5)/30)</f>
        <v>203.56666666666666</v>
      </c>
      <c r="J5" s="12">
        <f t="shared" si="0"/>
        <v>203.56666666666666</v>
      </c>
      <c r="K5" s="12">
        <f t="shared" si="1"/>
        <v>407.1333333333333</v>
      </c>
      <c r="L5" s="13" t="s">
        <v>15</v>
      </c>
      <c r="M5" s="2"/>
      <c r="N5" t="s">
        <v>70</v>
      </c>
      <c r="Y5" s="32"/>
    </row>
    <row r="6" spans="1:25" ht="18" customHeight="1">
      <c r="A6" s="1">
        <v>3</v>
      </c>
      <c r="B6" s="18" t="s">
        <v>59</v>
      </c>
      <c r="C6" s="17">
        <v>20912</v>
      </c>
      <c r="D6" s="18" t="s">
        <v>60</v>
      </c>
      <c r="E6" s="18" t="s">
        <v>61</v>
      </c>
      <c r="F6" s="20">
        <v>32568</v>
      </c>
      <c r="G6" s="20">
        <v>38808</v>
      </c>
      <c r="H6" s="11">
        <v>40971</v>
      </c>
      <c r="I6" s="12">
        <f>IF(B6=$R$30,"",DAYS360(F6,H6)/30)</f>
        <v>276.06666666666666</v>
      </c>
      <c r="J6" s="15">
        <f t="shared" si="0"/>
        <v>71.06666666666666</v>
      </c>
      <c r="K6" s="12">
        <f t="shared" si="1"/>
        <v>347.1333333333333</v>
      </c>
      <c r="L6" s="13" t="s">
        <v>50</v>
      </c>
      <c r="N6" t="s">
        <v>62</v>
      </c>
      <c r="Y6" s="32"/>
    </row>
    <row r="7" spans="1:25" ht="18" customHeight="1">
      <c r="A7" s="1">
        <v>4</v>
      </c>
      <c r="B7" s="18" t="s">
        <v>89</v>
      </c>
      <c r="C7" s="17">
        <v>23991</v>
      </c>
      <c r="D7" s="18" t="s">
        <v>90</v>
      </c>
      <c r="E7" s="18" t="s">
        <v>91</v>
      </c>
      <c r="F7" s="20">
        <v>37158</v>
      </c>
      <c r="G7" s="20">
        <v>37158</v>
      </c>
      <c r="H7" s="11">
        <v>40971</v>
      </c>
      <c r="I7" s="12">
        <f>IF(B7=$R$30,"",DAYS360(F7,H7)/30)</f>
        <v>125.3</v>
      </c>
      <c r="J7" s="15">
        <f t="shared" si="0"/>
        <v>125.3</v>
      </c>
      <c r="K7" s="12">
        <f t="shared" si="1"/>
        <v>250.6</v>
      </c>
      <c r="L7" s="13" t="s">
        <v>15</v>
      </c>
      <c r="M7" s="2"/>
      <c r="N7" t="s">
        <v>18</v>
      </c>
      <c r="Y7" s="32"/>
    </row>
    <row r="8" spans="1:25" ht="18" customHeight="1">
      <c r="A8" s="1">
        <v>5</v>
      </c>
      <c r="B8" s="16" t="s">
        <v>109</v>
      </c>
      <c r="C8" s="17">
        <v>21120</v>
      </c>
      <c r="D8" s="16" t="s">
        <v>110</v>
      </c>
      <c r="E8" s="16" t="s">
        <v>111</v>
      </c>
      <c r="F8" s="17"/>
      <c r="G8" s="17">
        <v>33399</v>
      </c>
      <c r="H8" s="11">
        <v>40971</v>
      </c>
      <c r="I8" s="12"/>
      <c r="J8" s="12">
        <f t="shared" si="0"/>
        <v>248.76666666666668</v>
      </c>
      <c r="K8" s="12">
        <f t="shared" si="1"/>
        <v>248.76666666666668</v>
      </c>
      <c r="L8" s="13" t="s">
        <v>112</v>
      </c>
      <c r="M8" s="2"/>
      <c r="N8" t="s">
        <v>113</v>
      </c>
      <c r="Y8" s="32"/>
    </row>
    <row r="9" spans="1:27" ht="18" customHeight="1">
      <c r="A9" s="1">
        <v>6</v>
      </c>
      <c r="B9" s="24" t="s">
        <v>13</v>
      </c>
      <c r="C9" s="25">
        <v>19623</v>
      </c>
      <c r="D9" s="24" t="s">
        <v>45</v>
      </c>
      <c r="E9" s="24" t="s">
        <v>14</v>
      </c>
      <c r="F9" s="25">
        <v>37267</v>
      </c>
      <c r="G9" s="25">
        <v>37267</v>
      </c>
      <c r="H9" s="11">
        <v>40971</v>
      </c>
      <c r="I9" s="12">
        <f aca="true" t="shared" si="2" ref="I9:I15">IF(B9=$R$30,"",DAYS360(F9,H9)/30)</f>
        <v>121.73333333333333</v>
      </c>
      <c r="J9" s="12">
        <f t="shared" si="0"/>
        <v>121.73333333333333</v>
      </c>
      <c r="K9" s="12">
        <f t="shared" si="1"/>
        <v>243.46666666666667</v>
      </c>
      <c r="L9" s="13" t="s">
        <v>15</v>
      </c>
      <c r="M9" s="26"/>
      <c r="N9" s="26" t="s">
        <v>46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33"/>
      <c r="Z9" s="26"/>
      <c r="AA9" s="26"/>
    </row>
    <row r="10" spans="1:25" ht="18">
      <c r="A10" s="1">
        <v>7</v>
      </c>
      <c r="B10" s="18" t="s">
        <v>68</v>
      </c>
      <c r="C10" s="17">
        <v>24024</v>
      </c>
      <c r="D10" s="18" t="s">
        <v>69</v>
      </c>
      <c r="E10" s="18" t="s">
        <v>32</v>
      </c>
      <c r="F10" s="17">
        <v>38446</v>
      </c>
      <c r="G10" s="17">
        <v>38446</v>
      </c>
      <c r="H10" s="11">
        <v>40971</v>
      </c>
      <c r="I10" s="12">
        <f t="shared" si="2"/>
        <v>82.96666666666667</v>
      </c>
      <c r="J10" s="12">
        <f t="shared" si="0"/>
        <v>82.96666666666667</v>
      </c>
      <c r="K10" s="12">
        <f t="shared" si="1"/>
        <v>165.93333333333334</v>
      </c>
      <c r="L10" s="13" t="s">
        <v>15</v>
      </c>
      <c r="M10" s="2"/>
      <c r="N10" t="s">
        <v>70</v>
      </c>
      <c r="Y10" s="32"/>
    </row>
    <row r="11" spans="1:25" ht="18">
      <c r="A11" s="1">
        <v>8</v>
      </c>
      <c r="B11" s="9" t="s">
        <v>83</v>
      </c>
      <c r="C11" s="10">
        <v>22652</v>
      </c>
      <c r="D11" s="21" t="s">
        <v>84</v>
      </c>
      <c r="E11" s="9" t="s">
        <v>37</v>
      </c>
      <c r="F11" s="11">
        <v>37915</v>
      </c>
      <c r="G11" s="11">
        <v>39479</v>
      </c>
      <c r="H11" s="11">
        <v>40971</v>
      </c>
      <c r="I11" s="12">
        <f t="shared" si="2"/>
        <v>100.4</v>
      </c>
      <c r="J11" s="12">
        <f t="shared" si="0"/>
        <v>49.06666666666667</v>
      </c>
      <c r="K11" s="12">
        <f t="shared" si="1"/>
        <v>149.46666666666667</v>
      </c>
      <c r="L11" s="13" t="s">
        <v>15</v>
      </c>
      <c r="M11" s="2"/>
      <c r="N11" t="s">
        <v>85</v>
      </c>
      <c r="Y11" s="32"/>
    </row>
    <row r="12" spans="1:25" ht="18">
      <c r="A12" s="1">
        <v>9</v>
      </c>
      <c r="B12" s="9" t="s">
        <v>94</v>
      </c>
      <c r="C12" s="10">
        <v>19042</v>
      </c>
      <c r="D12" s="21" t="s">
        <v>95</v>
      </c>
      <c r="E12" s="9" t="s">
        <v>96</v>
      </c>
      <c r="F12" s="11">
        <v>38791</v>
      </c>
      <c r="G12" s="11">
        <v>38791</v>
      </c>
      <c r="H12" s="11">
        <v>40971</v>
      </c>
      <c r="I12" s="15">
        <f t="shared" si="2"/>
        <v>71.6</v>
      </c>
      <c r="J12" s="15">
        <f t="shared" si="0"/>
        <v>71.6</v>
      </c>
      <c r="K12" s="12">
        <f t="shared" si="1"/>
        <v>143.2</v>
      </c>
      <c r="L12" s="13" t="s">
        <v>15</v>
      </c>
      <c r="M12" s="2"/>
      <c r="N12" t="s">
        <v>18</v>
      </c>
      <c r="Y12" s="32"/>
    </row>
    <row r="13" spans="1:25" ht="18" customHeight="1">
      <c r="A13" s="1">
        <v>10</v>
      </c>
      <c r="B13" s="18" t="s">
        <v>81</v>
      </c>
      <c r="C13" s="19">
        <v>21613</v>
      </c>
      <c r="D13" s="18" t="s">
        <v>82</v>
      </c>
      <c r="E13" s="18" t="s">
        <v>27</v>
      </c>
      <c r="F13" s="27">
        <v>38792</v>
      </c>
      <c r="G13" s="27">
        <v>38792</v>
      </c>
      <c r="H13" s="11">
        <v>40971</v>
      </c>
      <c r="I13" s="12">
        <f t="shared" si="2"/>
        <v>71.56666666666666</v>
      </c>
      <c r="J13" s="12">
        <f t="shared" si="0"/>
        <v>71.56666666666666</v>
      </c>
      <c r="K13" s="12">
        <f t="shared" si="1"/>
        <v>143.13333333333333</v>
      </c>
      <c r="L13" s="13" t="s">
        <v>15</v>
      </c>
      <c r="M13" s="2"/>
      <c r="N13" t="s">
        <v>18</v>
      </c>
      <c r="Y13" s="32"/>
    </row>
    <row r="14" spans="1:25" ht="18" customHeight="1">
      <c r="A14" s="1">
        <v>11</v>
      </c>
      <c r="B14" s="18" t="s">
        <v>25</v>
      </c>
      <c r="C14" s="17">
        <v>21451</v>
      </c>
      <c r="D14" s="18" t="s">
        <v>72</v>
      </c>
      <c r="E14" s="18" t="s">
        <v>26</v>
      </c>
      <c r="F14" s="20">
        <v>39173</v>
      </c>
      <c r="G14" s="20">
        <v>39173</v>
      </c>
      <c r="H14" s="11">
        <v>40971</v>
      </c>
      <c r="I14" s="12">
        <f t="shared" si="2"/>
        <v>59.06666666666667</v>
      </c>
      <c r="J14" s="15">
        <f t="shared" si="0"/>
        <v>59.06666666666667</v>
      </c>
      <c r="K14" s="12">
        <f t="shared" si="1"/>
        <v>118.13333333333334</v>
      </c>
      <c r="L14" s="13" t="s">
        <v>15</v>
      </c>
      <c r="M14" s="2"/>
      <c r="N14" t="s">
        <v>73</v>
      </c>
      <c r="Y14" s="32"/>
    </row>
    <row r="15" spans="1:25" ht="18" customHeight="1">
      <c r="A15" s="1">
        <v>12</v>
      </c>
      <c r="B15" s="16" t="s">
        <v>74</v>
      </c>
      <c r="C15" s="17">
        <v>26527</v>
      </c>
      <c r="D15" s="16" t="s">
        <v>75</v>
      </c>
      <c r="E15" s="18" t="s">
        <v>76</v>
      </c>
      <c r="F15" s="17">
        <v>39265</v>
      </c>
      <c r="G15" s="17">
        <v>39265</v>
      </c>
      <c r="H15" s="11">
        <v>40971</v>
      </c>
      <c r="I15" s="12">
        <f t="shared" si="2"/>
        <v>56.03333333333333</v>
      </c>
      <c r="J15" s="12">
        <f t="shared" si="0"/>
        <v>56.03333333333333</v>
      </c>
      <c r="K15" s="12">
        <f t="shared" si="1"/>
        <v>112.06666666666666</v>
      </c>
      <c r="L15" s="13" t="s">
        <v>15</v>
      </c>
      <c r="M15" s="2"/>
      <c r="N15" t="s">
        <v>77</v>
      </c>
      <c r="Y15" s="32"/>
    </row>
    <row r="16" spans="1:25" ht="18">
      <c r="A16" s="1">
        <v>13</v>
      </c>
      <c r="B16" s="9" t="s">
        <v>118</v>
      </c>
      <c r="C16" s="10">
        <v>21633</v>
      </c>
      <c r="D16" s="21" t="s">
        <v>119</v>
      </c>
      <c r="E16" s="9" t="s">
        <v>120</v>
      </c>
      <c r="F16" s="11"/>
      <c r="G16" s="11">
        <v>37889</v>
      </c>
      <c r="H16" s="11">
        <v>40971</v>
      </c>
      <c r="I16" s="15"/>
      <c r="J16" s="15">
        <f t="shared" si="0"/>
        <v>101.26666666666667</v>
      </c>
      <c r="K16" s="12">
        <f t="shared" si="1"/>
        <v>101.26666666666667</v>
      </c>
      <c r="L16" s="13" t="s">
        <v>121</v>
      </c>
      <c r="M16" s="2"/>
      <c r="N16" t="s">
        <v>19</v>
      </c>
      <c r="Y16" s="32"/>
    </row>
    <row r="17" spans="1:25" ht="18">
      <c r="A17" s="1">
        <v>14</v>
      </c>
      <c r="B17" s="18" t="s">
        <v>22</v>
      </c>
      <c r="C17" s="17">
        <v>21516</v>
      </c>
      <c r="D17" s="18" t="s">
        <v>23</v>
      </c>
      <c r="E17" s="18" t="s">
        <v>24</v>
      </c>
      <c r="F17" s="20">
        <v>39485</v>
      </c>
      <c r="G17" s="20">
        <v>39485</v>
      </c>
      <c r="H17" s="11">
        <v>40971</v>
      </c>
      <c r="I17" s="12">
        <f>IF(B17=$R$30,"",DAYS360(F17,H17)/30)</f>
        <v>48.86666666666667</v>
      </c>
      <c r="J17" s="12">
        <f t="shared" si="0"/>
        <v>48.86666666666667</v>
      </c>
      <c r="K17" s="12">
        <f t="shared" si="1"/>
        <v>97.73333333333333</v>
      </c>
      <c r="L17" s="13" t="s">
        <v>15</v>
      </c>
      <c r="M17" s="2"/>
      <c r="N17" t="s">
        <v>18</v>
      </c>
      <c r="Y17" s="32"/>
    </row>
    <row r="18" spans="1:25" ht="18" customHeight="1">
      <c r="A18" s="1">
        <v>15</v>
      </c>
      <c r="B18" s="18" t="s">
        <v>16</v>
      </c>
      <c r="C18" s="17">
        <v>23284</v>
      </c>
      <c r="D18" s="18" t="s">
        <v>52</v>
      </c>
      <c r="E18" s="18" t="s">
        <v>17</v>
      </c>
      <c r="F18" s="20">
        <v>39600</v>
      </c>
      <c r="G18" s="20">
        <v>39600</v>
      </c>
      <c r="H18" s="11">
        <v>40971</v>
      </c>
      <c r="I18" s="12">
        <f>IF(B18=$R$30,"",DAYS360(F18,H18)/30)</f>
        <v>45.06666666666667</v>
      </c>
      <c r="J18" s="12">
        <f t="shared" si="0"/>
        <v>45.06666666666667</v>
      </c>
      <c r="K18" s="12">
        <f t="shared" si="1"/>
        <v>90.13333333333334</v>
      </c>
      <c r="L18" s="13" t="s">
        <v>15</v>
      </c>
      <c r="N18" t="s">
        <v>18</v>
      </c>
      <c r="Y18" s="32"/>
    </row>
    <row r="19" spans="1:25" ht="18" customHeight="1">
      <c r="A19" s="1">
        <v>16</v>
      </c>
      <c r="B19" s="18" t="s">
        <v>20</v>
      </c>
      <c r="C19" s="17">
        <v>23424</v>
      </c>
      <c r="D19" s="18" t="s">
        <v>63</v>
      </c>
      <c r="E19" s="18" t="s">
        <v>21</v>
      </c>
      <c r="F19" s="20">
        <v>39611</v>
      </c>
      <c r="G19" s="20">
        <v>39611</v>
      </c>
      <c r="H19" s="11">
        <v>40971</v>
      </c>
      <c r="I19" s="12">
        <f>IF(B19=$R$30,"",DAYS360(F19,H19)/30)</f>
        <v>44.7</v>
      </c>
      <c r="J19" s="12">
        <f t="shared" si="0"/>
        <v>44.7</v>
      </c>
      <c r="K19" s="12">
        <f t="shared" si="1"/>
        <v>89.4</v>
      </c>
      <c r="L19" s="13" t="s">
        <v>15</v>
      </c>
      <c r="M19" s="2"/>
      <c r="N19" t="s">
        <v>28</v>
      </c>
      <c r="Y19" s="32"/>
    </row>
    <row r="20" spans="1:25" ht="18" customHeight="1">
      <c r="A20" s="1">
        <v>17</v>
      </c>
      <c r="B20" s="18" t="s">
        <v>114</v>
      </c>
      <c r="C20" s="28">
        <v>23866</v>
      </c>
      <c r="D20" s="18" t="s">
        <v>115</v>
      </c>
      <c r="E20" s="18" t="s">
        <v>116</v>
      </c>
      <c r="F20" s="27"/>
      <c r="G20" s="27">
        <v>38348</v>
      </c>
      <c r="H20" s="11">
        <v>40971</v>
      </c>
      <c r="I20" s="12"/>
      <c r="J20" s="12">
        <f t="shared" si="0"/>
        <v>86.2</v>
      </c>
      <c r="K20" s="12">
        <f t="shared" si="1"/>
        <v>86.2</v>
      </c>
      <c r="L20" s="13" t="s">
        <v>117</v>
      </c>
      <c r="M20" s="2"/>
      <c r="N20" t="s">
        <v>28</v>
      </c>
      <c r="Y20" s="32"/>
    </row>
    <row r="21" spans="1:25" ht="18">
      <c r="A21" s="1">
        <v>18</v>
      </c>
      <c r="B21" s="16" t="s">
        <v>38</v>
      </c>
      <c r="C21" s="17">
        <v>24255</v>
      </c>
      <c r="D21" s="16" t="s">
        <v>66</v>
      </c>
      <c r="E21" s="16" t="s">
        <v>39</v>
      </c>
      <c r="F21" s="17">
        <v>39688</v>
      </c>
      <c r="G21" s="17">
        <v>39688</v>
      </c>
      <c r="H21" s="11">
        <v>40971</v>
      </c>
      <c r="I21" s="15">
        <f>IF(B21=$R$30,"",DAYS360(F21,H21)/30)</f>
        <v>42.166666666666664</v>
      </c>
      <c r="J21" s="15">
        <f t="shared" si="0"/>
        <v>42.166666666666664</v>
      </c>
      <c r="K21" s="12">
        <f t="shared" si="1"/>
        <v>84.33333333333333</v>
      </c>
      <c r="L21" s="13" t="s">
        <v>15</v>
      </c>
      <c r="M21" s="2"/>
      <c r="N21" t="s">
        <v>56</v>
      </c>
      <c r="Y21" s="32"/>
    </row>
    <row r="22" spans="1:25" ht="18">
      <c r="A22" s="1">
        <v>19</v>
      </c>
      <c r="B22" s="18" t="s">
        <v>36</v>
      </c>
      <c r="C22" s="17">
        <v>21932</v>
      </c>
      <c r="D22" s="18" t="s">
        <v>65</v>
      </c>
      <c r="E22" s="18" t="s">
        <v>37</v>
      </c>
      <c r="F22" s="17">
        <v>39843</v>
      </c>
      <c r="G22" s="17">
        <v>39843</v>
      </c>
      <c r="H22" s="11">
        <v>40971</v>
      </c>
      <c r="I22" s="12">
        <f>IF(B22=$R$30,"",DAYS360(F22,H22)/30)</f>
        <v>37.1</v>
      </c>
      <c r="J22" s="12">
        <f t="shared" si="0"/>
        <v>37.1</v>
      </c>
      <c r="K22" s="12">
        <f t="shared" si="1"/>
        <v>74.2</v>
      </c>
      <c r="L22" s="13" t="s">
        <v>15</v>
      </c>
      <c r="M22" s="2"/>
      <c r="N22" t="s">
        <v>28</v>
      </c>
      <c r="Y22" s="32"/>
    </row>
    <row r="23" spans="1:25" ht="18" customHeight="1">
      <c r="A23" s="1">
        <v>20</v>
      </c>
      <c r="B23" s="18" t="s">
        <v>53</v>
      </c>
      <c r="C23" s="17">
        <v>24295</v>
      </c>
      <c r="D23" s="18" t="s">
        <v>54</v>
      </c>
      <c r="E23" s="18" t="s">
        <v>55</v>
      </c>
      <c r="F23" s="20">
        <v>39845</v>
      </c>
      <c r="G23" s="20">
        <v>39845</v>
      </c>
      <c r="H23" s="11">
        <v>40971</v>
      </c>
      <c r="I23" s="12">
        <f>IF(B23=$R$30,"",DAYS360(F23,H23)/30)</f>
        <v>37.06666666666667</v>
      </c>
      <c r="J23" s="12">
        <f t="shared" si="0"/>
        <v>37.06666666666667</v>
      </c>
      <c r="K23" s="12">
        <f t="shared" si="1"/>
        <v>74.13333333333334</v>
      </c>
      <c r="L23" s="13" t="s">
        <v>15</v>
      </c>
      <c r="M23" s="2"/>
      <c r="N23" t="s">
        <v>56</v>
      </c>
      <c r="Y23" s="32"/>
    </row>
    <row r="24" spans="1:25" ht="18">
      <c r="A24" s="1">
        <v>21</v>
      </c>
      <c r="B24" s="18" t="s">
        <v>40</v>
      </c>
      <c r="C24" s="17">
        <v>22905</v>
      </c>
      <c r="D24" s="18" t="s">
        <v>41</v>
      </c>
      <c r="E24" s="18" t="s">
        <v>42</v>
      </c>
      <c r="F24" s="20">
        <v>39904</v>
      </c>
      <c r="G24" s="20">
        <v>39904</v>
      </c>
      <c r="H24" s="11">
        <v>40971</v>
      </c>
      <c r="I24" s="12">
        <f>IF(B24=$R$30,"",DAYS360(F24,H24)/30)</f>
        <v>35.06666666666667</v>
      </c>
      <c r="J24" s="12">
        <f t="shared" si="0"/>
        <v>35.06666666666667</v>
      </c>
      <c r="K24" s="12">
        <f t="shared" si="1"/>
        <v>70.13333333333334</v>
      </c>
      <c r="L24" s="13" t="s">
        <v>15</v>
      </c>
      <c r="M24" s="2"/>
      <c r="N24" t="s">
        <v>67</v>
      </c>
      <c r="Y24" s="32"/>
    </row>
    <row r="25" spans="1:25" ht="18">
      <c r="A25" s="1">
        <v>22</v>
      </c>
      <c r="B25" s="9" t="s">
        <v>33</v>
      </c>
      <c r="C25" s="10">
        <v>24422</v>
      </c>
      <c r="D25" s="9" t="s">
        <v>34</v>
      </c>
      <c r="E25" s="9" t="s">
        <v>35</v>
      </c>
      <c r="F25" s="14">
        <v>39919</v>
      </c>
      <c r="G25" s="14">
        <v>39919</v>
      </c>
      <c r="H25" s="11">
        <v>40971</v>
      </c>
      <c r="I25" s="12">
        <f>IF(B25=$R$30,"",DAYS360(F25,H25)/30)</f>
        <v>34.56666666666667</v>
      </c>
      <c r="J25" s="12">
        <f t="shared" si="0"/>
        <v>34.56666666666667</v>
      </c>
      <c r="K25" s="12">
        <f t="shared" si="1"/>
        <v>69.13333333333334</v>
      </c>
      <c r="L25" s="13" t="s">
        <v>15</v>
      </c>
      <c r="M25" s="2"/>
      <c r="N25" t="s">
        <v>64</v>
      </c>
      <c r="Y25" s="32"/>
    </row>
    <row r="26" spans="1:25" ht="18" customHeight="1">
      <c r="A26" s="1">
        <v>23</v>
      </c>
      <c r="B26" s="16" t="s">
        <v>47</v>
      </c>
      <c r="C26" s="17">
        <v>24001</v>
      </c>
      <c r="D26" s="16" t="s">
        <v>48</v>
      </c>
      <c r="E26" s="16" t="s">
        <v>49</v>
      </c>
      <c r="F26" s="17"/>
      <c r="G26" s="17">
        <v>38950</v>
      </c>
      <c r="H26" s="11">
        <v>40971</v>
      </c>
      <c r="I26" s="12"/>
      <c r="J26" s="12">
        <f t="shared" si="0"/>
        <v>66.4</v>
      </c>
      <c r="K26" s="12">
        <f t="shared" si="1"/>
        <v>66.4</v>
      </c>
      <c r="L26" s="13" t="s">
        <v>50</v>
      </c>
      <c r="N26" t="s">
        <v>51</v>
      </c>
      <c r="Y26" s="32"/>
    </row>
    <row r="27" spans="1:25" ht="23.25" customHeight="1">
      <c r="A27" s="29" t="s">
        <v>43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Y27" s="32"/>
    </row>
    <row r="28" spans="1:25" ht="23.25" customHeight="1">
      <c r="A28" s="30" t="s">
        <v>44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Y28" s="32"/>
    </row>
    <row r="29" spans="1:25" ht="66" customHeight="1">
      <c r="A29" s="3" t="s">
        <v>0</v>
      </c>
      <c r="B29" s="3" t="s">
        <v>1</v>
      </c>
      <c r="C29" s="4" t="s">
        <v>2</v>
      </c>
      <c r="D29" s="3" t="s">
        <v>3</v>
      </c>
      <c r="E29" s="3" t="s">
        <v>4</v>
      </c>
      <c r="F29" s="3" t="s">
        <v>11</v>
      </c>
      <c r="G29" s="3" t="s">
        <v>5</v>
      </c>
      <c r="H29" s="5" t="s">
        <v>6</v>
      </c>
      <c r="I29" s="5" t="s">
        <v>7</v>
      </c>
      <c r="J29" s="5" t="s">
        <v>8</v>
      </c>
      <c r="K29" s="6" t="s">
        <v>9</v>
      </c>
      <c r="L29" s="7" t="s">
        <v>12</v>
      </c>
      <c r="N29" s="31" t="s">
        <v>10</v>
      </c>
      <c r="O29" s="31"/>
      <c r="P29" s="31"/>
      <c r="Q29" s="31"/>
      <c r="R29" s="31"/>
      <c r="S29" s="31"/>
      <c r="T29" s="8">
        <v>2</v>
      </c>
      <c r="Y29" s="32"/>
    </row>
    <row r="30" spans="1:25" ht="18" customHeight="1">
      <c r="A30" s="1">
        <v>24</v>
      </c>
      <c r="B30" s="18" t="s">
        <v>97</v>
      </c>
      <c r="C30" s="17">
        <v>24495</v>
      </c>
      <c r="D30" s="18" t="s">
        <v>98</v>
      </c>
      <c r="E30" s="18" t="s">
        <v>99</v>
      </c>
      <c r="F30" s="20">
        <v>40063</v>
      </c>
      <c r="G30" s="20">
        <v>40063</v>
      </c>
      <c r="H30" s="11">
        <v>40971</v>
      </c>
      <c r="I30" s="12">
        <f aca="true" t="shared" si="3" ref="I30:I36">IF(B30=$R$30,"",DAYS360(F30,H30)/30)</f>
        <v>29.866666666666667</v>
      </c>
      <c r="J30" s="15">
        <f t="shared" si="0"/>
        <v>29.866666666666667</v>
      </c>
      <c r="K30" s="12">
        <f t="shared" si="1"/>
        <v>59.733333333333334</v>
      </c>
      <c r="L30" s="13" t="s">
        <v>15</v>
      </c>
      <c r="M30" s="2"/>
      <c r="N30" t="s">
        <v>100</v>
      </c>
      <c r="Y30" s="32"/>
    </row>
    <row r="31" spans="1:25" ht="18">
      <c r="A31" s="1">
        <v>25</v>
      </c>
      <c r="B31" s="9" t="s">
        <v>78</v>
      </c>
      <c r="C31" s="10">
        <v>22568</v>
      </c>
      <c r="D31" s="9" t="s">
        <v>79</v>
      </c>
      <c r="E31" s="9" t="s">
        <v>80</v>
      </c>
      <c r="F31" s="11">
        <v>40070</v>
      </c>
      <c r="G31" s="11">
        <v>40070</v>
      </c>
      <c r="H31" s="11">
        <v>40971</v>
      </c>
      <c r="I31" s="15">
        <f t="shared" si="3"/>
        <v>29.633333333333333</v>
      </c>
      <c r="J31" s="15">
        <f t="shared" si="0"/>
        <v>29.633333333333333</v>
      </c>
      <c r="K31" s="12">
        <f t="shared" si="1"/>
        <v>59.266666666666666</v>
      </c>
      <c r="L31" s="13" t="s">
        <v>15</v>
      </c>
      <c r="M31" s="2"/>
      <c r="N31" t="s">
        <v>56</v>
      </c>
      <c r="Y31" s="32"/>
    </row>
    <row r="32" spans="1:25" ht="18">
      <c r="A32" s="1">
        <v>26</v>
      </c>
      <c r="B32" s="9" t="s">
        <v>107</v>
      </c>
      <c r="C32" s="10">
        <v>27035</v>
      </c>
      <c r="D32" s="21" t="s">
        <v>108</v>
      </c>
      <c r="E32" s="9" t="s">
        <v>42</v>
      </c>
      <c r="F32" s="11">
        <v>40118</v>
      </c>
      <c r="G32" s="11">
        <v>40118</v>
      </c>
      <c r="H32" s="11">
        <v>40971</v>
      </c>
      <c r="I32" s="15">
        <f t="shared" si="3"/>
        <v>28.066666666666666</v>
      </c>
      <c r="J32" s="15">
        <f t="shared" si="0"/>
        <v>28.066666666666666</v>
      </c>
      <c r="K32" s="12">
        <f t="shared" si="1"/>
        <v>56.13333333333333</v>
      </c>
      <c r="L32" s="13" t="s">
        <v>15</v>
      </c>
      <c r="M32" s="2"/>
      <c r="N32" t="s">
        <v>67</v>
      </c>
      <c r="Y32" s="32"/>
    </row>
    <row r="33" spans="1:25" ht="18">
      <c r="A33" s="1">
        <v>27</v>
      </c>
      <c r="B33" s="22" t="s">
        <v>101</v>
      </c>
      <c r="C33" s="14">
        <v>23195</v>
      </c>
      <c r="D33" s="23" t="s">
        <v>102</v>
      </c>
      <c r="E33" s="23" t="s">
        <v>103</v>
      </c>
      <c r="F33" s="14">
        <v>40140</v>
      </c>
      <c r="G33" s="14">
        <v>40140</v>
      </c>
      <c r="H33" s="11">
        <v>40971</v>
      </c>
      <c r="I33" s="12">
        <f t="shared" si="3"/>
        <v>27.333333333333332</v>
      </c>
      <c r="J33" s="15">
        <f t="shared" si="0"/>
        <v>27.333333333333332</v>
      </c>
      <c r="K33" s="12">
        <f t="shared" si="1"/>
        <v>54.666666666666664</v>
      </c>
      <c r="L33" s="13" t="s">
        <v>15</v>
      </c>
      <c r="M33" s="2"/>
      <c r="N33" t="s">
        <v>18</v>
      </c>
      <c r="Y33" s="32"/>
    </row>
    <row r="34" spans="1:25" ht="18">
      <c r="A34" s="1">
        <v>28</v>
      </c>
      <c r="B34" s="18" t="s">
        <v>104</v>
      </c>
      <c r="C34" s="17">
        <v>21437</v>
      </c>
      <c r="D34" s="18" t="s">
        <v>105</v>
      </c>
      <c r="E34" s="18" t="s">
        <v>106</v>
      </c>
      <c r="F34" s="20">
        <v>40203</v>
      </c>
      <c r="G34" s="20">
        <v>40203</v>
      </c>
      <c r="H34" s="11">
        <v>40971</v>
      </c>
      <c r="I34" s="12">
        <f t="shared" si="3"/>
        <v>25.266666666666666</v>
      </c>
      <c r="J34" s="12">
        <f t="shared" si="0"/>
        <v>25.266666666666666</v>
      </c>
      <c r="K34" s="12">
        <f t="shared" si="1"/>
        <v>50.53333333333333</v>
      </c>
      <c r="L34" s="13" t="s">
        <v>15</v>
      </c>
      <c r="M34" s="2"/>
      <c r="N34" t="s">
        <v>56</v>
      </c>
      <c r="Y34" s="32"/>
    </row>
    <row r="35" spans="1:25" ht="18">
      <c r="A35" s="1">
        <v>29</v>
      </c>
      <c r="B35" s="18" t="s">
        <v>86</v>
      </c>
      <c r="C35" s="17">
        <v>22887</v>
      </c>
      <c r="D35" s="18" t="s">
        <v>87</v>
      </c>
      <c r="E35" s="18" t="s">
        <v>88</v>
      </c>
      <c r="F35" s="20">
        <v>40211</v>
      </c>
      <c r="G35" s="20">
        <v>40211</v>
      </c>
      <c r="H35" s="11">
        <v>40971</v>
      </c>
      <c r="I35" s="12">
        <f t="shared" si="3"/>
        <v>25.033333333333335</v>
      </c>
      <c r="J35" s="15">
        <f t="shared" si="0"/>
        <v>25.033333333333335</v>
      </c>
      <c r="K35" s="12">
        <f t="shared" si="1"/>
        <v>50.06666666666667</v>
      </c>
      <c r="L35" s="13" t="s">
        <v>15</v>
      </c>
      <c r="M35" s="2"/>
      <c r="N35" t="s">
        <v>28</v>
      </c>
      <c r="Y35" s="32"/>
    </row>
    <row r="36" spans="1:25" ht="18" customHeight="1">
      <c r="A36" s="1">
        <v>30</v>
      </c>
      <c r="B36" s="18" t="s">
        <v>57</v>
      </c>
      <c r="C36" s="17">
        <v>25075</v>
      </c>
      <c r="D36" s="18" t="s">
        <v>58</v>
      </c>
      <c r="E36" s="18" t="s">
        <v>26</v>
      </c>
      <c r="F36" s="20">
        <v>40254</v>
      </c>
      <c r="G36" s="20">
        <v>40254</v>
      </c>
      <c r="H36" s="11">
        <v>40971</v>
      </c>
      <c r="I36" s="12">
        <f t="shared" si="3"/>
        <v>23.533333333333335</v>
      </c>
      <c r="J36" s="12">
        <f t="shared" si="0"/>
        <v>23.533333333333335</v>
      </c>
      <c r="K36" s="12">
        <f t="shared" si="1"/>
        <v>47.06666666666667</v>
      </c>
      <c r="L36" s="13" t="s">
        <v>15</v>
      </c>
      <c r="N36" t="s">
        <v>18</v>
      </c>
      <c r="Y36" s="32"/>
    </row>
    <row r="37" spans="1:25" ht="18">
      <c r="A37" s="1"/>
      <c r="B37" s="16"/>
      <c r="C37" s="17"/>
      <c r="D37" s="16"/>
      <c r="E37" s="16"/>
      <c r="F37" s="17"/>
      <c r="G37" s="17"/>
      <c r="H37" s="11"/>
      <c r="I37" s="12"/>
      <c r="J37" s="15"/>
      <c r="K37" s="12"/>
      <c r="L37" s="13"/>
      <c r="M37" s="2"/>
      <c r="Y37" s="32"/>
    </row>
    <row r="38" spans="1:25" ht="18">
      <c r="A38" s="1"/>
      <c r="B38" s="9"/>
      <c r="C38" s="14"/>
      <c r="D38" s="9"/>
      <c r="E38" s="9"/>
      <c r="F38" s="11"/>
      <c r="G38" s="11"/>
      <c r="H38" s="11"/>
      <c r="I38" s="12"/>
      <c r="J38" s="12"/>
      <c r="K38" s="12"/>
      <c r="L38" s="13"/>
      <c r="M38" s="2"/>
      <c r="Y38" s="32"/>
    </row>
    <row r="39" spans="1:25" ht="18">
      <c r="A39" s="1"/>
      <c r="B39" s="18"/>
      <c r="C39" s="17"/>
      <c r="D39" s="18"/>
      <c r="E39" s="18"/>
      <c r="F39" s="20"/>
      <c r="G39" s="20"/>
      <c r="H39" s="11"/>
      <c r="I39" s="15"/>
      <c r="J39" s="15"/>
      <c r="K39" s="12"/>
      <c r="L39" s="13"/>
      <c r="M39" s="2"/>
      <c r="Y39" s="32"/>
    </row>
    <row r="40" spans="1:25" ht="18">
      <c r="A40" s="1"/>
      <c r="B40" s="16"/>
      <c r="C40" s="17"/>
      <c r="D40" s="16"/>
      <c r="E40" s="16"/>
      <c r="F40" s="17"/>
      <c r="G40" s="17"/>
      <c r="H40" s="11"/>
      <c r="I40" s="15"/>
      <c r="J40" s="15"/>
      <c r="K40" s="12"/>
      <c r="L40" s="13"/>
      <c r="M40" s="2"/>
      <c r="Y40" s="32"/>
    </row>
    <row r="41" spans="1:25" ht="18">
      <c r="A41" s="1"/>
      <c r="B41" s="18"/>
      <c r="C41" s="17"/>
      <c r="D41" s="18"/>
      <c r="E41" s="18"/>
      <c r="F41" s="20"/>
      <c r="G41" s="20"/>
      <c r="H41" s="11"/>
      <c r="I41" s="12"/>
      <c r="J41" s="15"/>
      <c r="K41" s="12"/>
      <c r="L41" s="13"/>
      <c r="M41" s="2"/>
      <c r="Y41" s="32"/>
    </row>
    <row r="42" spans="1:25" ht="18">
      <c r="A42" s="1"/>
      <c r="B42" s="18"/>
      <c r="C42" s="17"/>
      <c r="D42" s="18"/>
      <c r="E42" s="18"/>
      <c r="F42" s="20"/>
      <c r="G42" s="20"/>
      <c r="H42" s="11"/>
      <c r="I42" s="12"/>
      <c r="J42" s="12"/>
      <c r="K42" s="12"/>
      <c r="L42" s="13"/>
      <c r="M42" s="2"/>
      <c r="Y42" s="32"/>
    </row>
    <row r="43" ht="18">
      <c r="Y43" s="32"/>
    </row>
    <row r="44" ht="18">
      <c r="Y44" s="32"/>
    </row>
    <row r="45" ht="18">
      <c r="Y45" s="32"/>
    </row>
  </sheetData>
  <mergeCells count="6">
    <mergeCell ref="A28:L28"/>
    <mergeCell ref="N29:S29"/>
    <mergeCell ref="A1:L1"/>
    <mergeCell ref="A2:L2"/>
    <mergeCell ref="N3:S3"/>
    <mergeCell ref="A27:L27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selection activeCell="C33" sqref="C33"/>
    </sheetView>
  </sheetViews>
  <sheetFormatPr defaultColWidth="9.140625" defaultRowHeight="12.75"/>
  <cols>
    <col min="1" max="1" width="3.00390625" style="0" customWidth="1"/>
    <col min="2" max="2" width="25.00390625" style="0" customWidth="1"/>
    <col min="3" max="3" width="9.8515625" style="0" bestFit="1" customWidth="1"/>
    <col min="4" max="4" width="26.421875" style="0" bestFit="1" customWidth="1"/>
    <col min="5" max="5" width="26.7109375" style="0" customWidth="1"/>
    <col min="6" max="7" width="9.57421875" style="0" customWidth="1"/>
    <col min="8" max="8" width="9.8515625" style="0" hidden="1" customWidth="1"/>
    <col min="9" max="10" width="5.7109375" style="0" customWidth="1"/>
    <col min="12" max="12" width="15.7109375" style="0" customWidth="1"/>
    <col min="13" max="13" width="1.7109375" style="0" customWidth="1"/>
  </cols>
  <sheetData>
    <row r="1" spans="1:12" ht="23.25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3.25">
      <c r="A2" s="30" t="s">
        <v>122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20" ht="66" customHeight="1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11</v>
      </c>
      <c r="G3" s="3" t="s">
        <v>5</v>
      </c>
      <c r="H3" s="5" t="s">
        <v>6</v>
      </c>
      <c r="I3" s="5" t="s">
        <v>7</v>
      </c>
      <c r="J3" s="5" t="s">
        <v>8</v>
      </c>
      <c r="K3" s="6" t="s">
        <v>9</v>
      </c>
      <c r="L3" s="7" t="s">
        <v>12</v>
      </c>
      <c r="N3" s="31" t="s">
        <v>10</v>
      </c>
      <c r="O3" s="31"/>
      <c r="P3" s="31"/>
      <c r="Q3" s="31"/>
      <c r="R3" s="31"/>
      <c r="S3" s="31"/>
      <c r="T3" s="8">
        <v>1</v>
      </c>
    </row>
    <row r="4" spans="1:28" ht="18">
      <c r="A4" s="1">
        <v>6</v>
      </c>
      <c r="B4" s="24" t="s">
        <v>13</v>
      </c>
      <c r="C4" s="25">
        <v>19623</v>
      </c>
      <c r="D4" s="24" t="s">
        <v>45</v>
      </c>
      <c r="E4" s="24" t="s">
        <v>14</v>
      </c>
      <c r="F4" s="25">
        <v>37267</v>
      </c>
      <c r="G4" s="25">
        <v>37267</v>
      </c>
      <c r="H4" s="11">
        <v>40971</v>
      </c>
      <c r="I4" s="12">
        <f>IF(B4=$R$30,"",DAYS360(F4,H4)/30)</f>
        <v>121.73333333333333</v>
      </c>
      <c r="J4" s="12">
        <f>IF(C4=$R$30,"",DAYS360(G4,H4)/30)</f>
        <v>121.73333333333333</v>
      </c>
      <c r="K4" s="12">
        <f>I4+J4</f>
        <v>243.46666666666667</v>
      </c>
      <c r="L4" s="13" t="s">
        <v>15</v>
      </c>
      <c r="M4" s="26"/>
      <c r="N4" s="26" t="s">
        <v>46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B4" s="32"/>
    </row>
    <row r="5" spans="1:28" ht="18">
      <c r="A5" s="1">
        <v>29</v>
      </c>
      <c r="B5" s="18" t="s">
        <v>86</v>
      </c>
      <c r="C5" s="17">
        <v>22887</v>
      </c>
      <c r="D5" s="18" t="s">
        <v>87</v>
      </c>
      <c r="E5" s="18" t="s">
        <v>88</v>
      </c>
      <c r="F5" s="20">
        <v>40211</v>
      </c>
      <c r="G5" s="20">
        <v>40211</v>
      </c>
      <c r="H5" s="11">
        <v>40971</v>
      </c>
      <c r="I5" s="12">
        <f>IF(B5=$R$30,"",DAYS360(F5,H5)/30)</f>
        <v>25.033333333333335</v>
      </c>
      <c r="J5" s="15">
        <f>IF(C5=$R$30,"",DAYS360(G5,H5)/30)</f>
        <v>25.033333333333335</v>
      </c>
      <c r="K5" s="12">
        <f>I5+J5</f>
        <v>50.06666666666667</v>
      </c>
      <c r="L5" s="13" t="s">
        <v>15</v>
      </c>
      <c r="M5" s="2"/>
      <c r="N5" t="s">
        <v>28</v>
      </c>
      <c r="AB5" s="32"/>
    </row>
    <row r="6" spans="1:28" ht="18" customHeight="1">
      <c r="A6" s="1">
        <v>23</v>
      </c>
      <c r="B6" s="16" t="s">
        <v>47</v>
      </c>
      <c r="C6" s="17">
        <v>24001</v>
      </c>
      <c r="D6" s="16" t="s">
        <v>48</v>
      </c>
      <c r="E6" s="16" t="s">
        <v>49</v>
      </c>
      <c r="F6" s="17"/>
      <c r="G6" s="17">
        <v>38950</v>
      </c>
      <c r="H6" s="11">
        <v>40971</v>
      </c>
      <c r="I6" s="12"/>
      <c r="J6" s="12">
        <f>IF(C6=$R$30,"",DAYS360(G6,H6)/30)</f>
        <v>66.4</v>
      </c>
      <c r="K6" s="12">
        <f>I6+J6</f>
        <v>66.4</v>
      </c>
      <c r="L6" s="13" t="s">
        <v>50</v>
      </c>
      <c r="N6" t="s">
        <v>51</v>
      </c>
      <c r="AB6" s="32"/>
    </row>
    <row r="7" spans="1:28" ht="18" customHeight="1">
      <c r="A7" s="1">
        <v>15</v>
      </c>
      <c r="B7" s="18" t="s">
        <v>16</v>
      </c>
      <c r="C7" s="17">
        <v>23284</v>
      </c>
      <c r="D7" s="18" t="s">
        <v>52</v>
      </c>
      <c r="E7" s="18" t="s">
        <v>17</v>
      </c>
      <c r="F7" s="20">
        <v>39600</v>
      </c>
      <c r="G7" s="20">
        <v>39600</v>
      </c>
      <c r="H7" s="11">
        <v>40971</v>
      </c>
      <c r="I7" s="12">
        <f>IF(B7=$R$30,"",DAYS360(F7,H7)/30)</f>
        <v>45.06666666666667</v>
      </c>
      <c r="J7" s="12">
        <f>IF(C7=$R$30,"",DAYS360(G7,H7)/30)</f>
        <v>45.06666666666667</v>
      </c>
      <c r="K7" s="12">
        <f>I7+J7</f>
        <v>90.13333333333334</v>
      </c>
      <c r="L7" s="13" t="s">
        <v>15</v>
      </c>
      <c r="N7" t="s">
        <v>18</v>
      </c>
      <c r="AB7" s="32"/>
    </row>
    <row r="8" spans="1:28" ht="18" customHeight="1">
      <c r="A8" s="1">
        <v>12</v>
      </c>
      <c r="B8" s="16" t="s">
        <v>74</v>
      </c>
      <c r="C8" s="17">
        <v>26527</v>
      </c>
      <c r="D8" s="16" t="s">
        <v>75</v>
      </c>
      <c r="E8" s="18" t="s">
        <v>76</v>
      </c>
      <c r="F8" s="17">
        <v>39265</v>
      </c>
      <c r="G8" s="17">
        <v>39265</v>
      </c>
      <c r="H8" s="11">
        <v>40971</v>
      </c>
      <c r="I8" s="12">
        <f>IF(B8=$R$30,"",DAYS360(F8,H8)/30)</f>
        <v>56.03333333333333</v>
      </c>
      <c r="J8" s="12">
        <f>IF(C8=$R$30,"",DAYS360(G8,H8)/30)</f>
        <v>56.03333333333333</v>
      </c>
      <c r="K8" s="12">
        <f>I8+J8</f>
        <v>112.06666666666666</v>
      </c>
      <c r="L8" s="13" t="s">
        <v>15</v>
      </c>
      <c r="M8" s="2"/>
      <c r="N8" t="s">
        <v>77</v>
      </c>
      <c r="AB8" s="32"/>
    </row>
    <row r="9" spans="1:28" ht="18">
      <c r="A9" s="1">
        <v>27</v>
      </c>
      <c r="B9" s="22" t="s">
        <v>101</v>
      </c>
      <c r="C9" s="14">
        <v>23195</v>
      </c>
      <c r="D9" s="23" t="s">
        <v>102</v>
      </c>
      <c r="E9" s="23" t="s">
        <v>103</v>
      </c>
      <c r="F9" s="14">
        <v>40140</v>
      </c>
      <c r="G9" s="14">
        <v>40140</v>
      </c>
      <c r="H9" s="11">
        <v>40971</v>
      </c>
      <c r="I9" s="12">
        <f>IF(B9=$R$30,"",DAYS360(F9,H9)/30)</f>
        <v>27.333333333333332</v>
      </c>
      <c r="J9" s="15">
        <f>IF(C9=$R$30,"",DAYS360(G9,H9)/30)</f>
        <v>27.333333333333332</v>
      </c>
      <c r="K9" s="12">
        <f>I9+J9</f>
        <v>54.666666666666664</v>
      </c>
      <c r="L9" s="13" t="s">
        <v>15</v>
      </c>
      <c r="M9" s="2"/>
      <c r="N9" t="s">
        <v>18</v>
      </c>
      <c r="AB9" s="32"/>
    </row>
    <row r="10" spans="1:28" ht="18">
      <c r="A10" s="1">
        <v>20</v>
      </c>
      <c r="B10" s="18" t="s">
        <v>53</v>
      </c>
      <c r="C10" s="17">
        <v>24295</v>
      </c>
      <c r="D10" s="18" t="s">
        <v>54</v>
      </c>
      <c r="E10" s="18" t="s">
        <v>55</v>
      </c>
      <c r="F10" s="20">
        <v>39845</v>
      </c>
      <c r="G10" s="20">
        <v>39845</v>
      </c>
      <c r="H10" s="11">
        <v>40971</v>
      </c>
      <c r="I10" s="12">
        <f>IF(B10=$R$30,"",DAYS360(F10,H10)/30)</f>
        <v>37.06666666666667</v>
      </c>
      <c r="J10" s="12">
        <f>IF(C10=$R$30,"",DAYS360(G10,H10)/30)</f>
        <v>37.06666666666667</v>
      </c>
      <c r="K10" s="12">
        <f>I10+J10</f>
        <v>74.13333333333334</v>
      </c>
      <c r="L10" s="13" t="s">
        <v>15</v>
      </c>
      <c r="M10" s="2"/>
      <c r="N10" t="s">
        <v>56</v>
      </c>
      <c r="AB10" s="32"/>
    </row>
    <row r="11" spans="1:28" ht="18">
      <c r="A11" s="1">
        <v>28</v>
      </c>
      <c r="B11" s="18" t="s">
        <v>104</v>
      </c>
      <c r="C11" s="17">
        <v>21437</v>
      </c>
      <c r="D11" s="18" t="s">
        <v>105</v>
      </c>
      <c r="E11" s="18" t="s">
        <v>106</v>
      </c>
      <c r="F11" s="20">
        <v>40203</v>
      </c>
      <c r="G11" s="20">
        <v>40203</v>
      </c>
      <c r="H11" s="11">
        <v>40971</v>
      </c>
      <c r="I11" s="12">
        <f>IF(B11=$R$30,"",DAYS360(F11,H11)/30)</f>
        <v>25.266666666666666</v>
      </c>
      <c r="J11" s="12">
        <f>IF(C11=$R$30,"",DAYS360(G11,H11)/30)</f>
        <v>25.266666666666666</v>
      </c>
      <c r="K11" s="12">
        <f>I11+J11</f>
        <v>50.53333333333333</v>
      </c>
      <c r="L11" s="13" t="s">
        <v>15</v>
      </c>
      <c r="M11" s="2"/>
      <c r="N11" t="s">
        <v>56</v>
      </c>
      <c r="AB11" s="32"/>
    </row>
    <row r="12" spans="1:28" ht="18">
      <c r="A12" s="1">
        <v>24</v>
      </c>
      <c r="B12" s="18" t="s">
        <v>97</v>
      </c>
      <c r="C12" s="17">
        <v>24495</v>
      </c>
      <c r="D12" s="18" t="s">
        <v>98</v>
      </c>
      <c r="E12" s="18" t="s">
        <v>99</v>
      </c>
      <c r="F12" s="20">
        <v>40063</v>
      </c>
      <c r="G12" s="20">
        <v>40063</v>
      </c>
      <c r="H12" s="11">
        <v>40971</v>
      </c>
      <c r="I12" s="12">
        <f>IF(B12=$R$30,"",DAYS360(F12,H12)/30)</f>
        <v>29.866666666666667</v>
      </c>
      <c r="J12" s="15">
        <f>IF(C12=$R$30,"",DAYS360(G12,H12)/30)</f>
        <v>29.866666666666667</v>
      </c>
      <c r="K12" s="12">
        <f>I12+J12</f>
        <v>59.733333333333334</v>
      </c>
      <c r="L12" s="13" t="s">
        <v>15</v>
      </c>
      <c r="M12" s="2"/>
      <c r="N12" t="s">
        <v>100</v>
      </c>
      <c r="AA12" s="32"/>
      <c r="AB12" s="32"/>
    </row>
    <row r="13" spans="1:28" ht="18">
      <c r="A13" s="1">
        <v>30</v>
      </c>
      <c r="B13" s="18" t="s">
        <v>57</v>
      </c>
      <c r="C13" s="17">
        <v>25075</v>
      </c>
      <c r="D13" s="18" t="s">
        <v>58</v>
      </c>
      <c r="E13" s="18" t="s">
        <v>26</v>
      </c>
      <c r="F13" s="20">
        <v>40254</v>
      </c>
      <c r="G13" s="20">
        <v>40254</v>
      </c>
      <c r="H13" s="11">
        <v>40971</v>
      </c>
      <c r="I13" s="12">
        <f>IF(B13=$R$30,"",DAYS360(F13,H13)/30)</f>
        <v>23.533333333333335</v>
      </c>
      <c r="J13" s="12">
        <f>IF(C13=$R$30,"",DAYS360(G13,H13)/30)</f>
        <v>23.533333333333335</v>
      </c>
      <c r="K13" s="12">
        <f>I13+J13</f>
        <v>47.06666666666667</v>
      </c>
      <c r="L13" s="13" t="s">
        <v>15</v>
      </c>
      <c r="N13" t="s">
        <v>18</v>
      </c>
      <c r="AB13" s="32"/>
    </row>
    <row r="14" spans="1:28" ht="18">
      <c r="A14" s="1">
        <v>9</v>
      </c>
      <c r="B14" s="9" t="s">
        <v>94</v>
      </c>
      <c r="C14" s="10">
        <v>19042</v>
      </c>
      <c r="D14" s="21" t="s">
        <v>95</v>
      </c>
      <c r="E14" s="9" t="s">
        <v>96</v>
      </c>
      <c r="F14" s="11">
        <v>38791</v>
      </c>
      <c r="G14" s="11">
        <v>38791</v>
      </c>
      <c r="H14" s="11">
        <v>40971</v>
      </c>
      <c r="I14" s="15">
        <f>IF(B14=$R$30,"",DAYS360(F14,H14)/30)</f>
        <v>71.6</v>
      </c>
      <c r="J14" s="15">
        <f>IF(C14=$R$30,"",DAYS360(G14,H14)/30)</f>
        <v>71.6</v>
      </c>
      <c r="K14" s="12">
        <f>I14+J14</f>
        <v>143.2</v>
      </c>
      <c r="L14" s="13" t="s">
        <v>15</v>
      </c>
      <c r="M14" s="2"/>
      <c r="N14" t="s">
        <v>18</v>
      </c>
      <c r="AB14" s="32"/>
    </row>
    <row r="15" spans="1:28" ht="18">
      <c r="A15" s="1">
        <v>3</v>
      </c>
      <c r="B15" s="18" t="s">
        <v>59</v>
      </c>
      <c r="C15" s="17">
        <v>20912</v>
      </c>
      <c r="D15" s="18" t="s">
        <v>60</v>
      </c>
      <c r="E15" s="18" t="s">
        <v>61</v>
      </c>
      <c r="F15" s="20">
        <v>32568</v>
      </c>
      <c r="G15" s="20">
        <v>38808</v>
      </c>
      <c r="H15" s="11">
        <v>40971</v>
      </c>
      <c r="I15" s="12">
        <f>IF(B15=$R$30,"",DAYS360(F15,H15)/30)</f>
        <v>276.06666666666666</v>
      </c>
      <c r="J15" s="15">
        <f>IF(C15=$R$30,"",DAYS360(G15,H15)/30)</f>
        <v>71.06666666666666</v>
      </c>
      <c r="K15" s="12">
        <f>I15+J15</f>
        <v>347.1333333333333</v>
      </c>
      <c r="L15" s="13" t="s">
        <v>50</v>
      </c>
      <c r="N15" t="s">
        <v>62</v>
      </c>
      <c r="AB15" s="32"/>
    </row>
    <row r="16" spans="1:28" ht="18">
      <c r="A16" s="1">
        <v>16</v>
      </c>
      <c r="B16" s="18" t="s">
        <v>20</v>
      </c>
      <c r="C16" s="17">
        <v>23424</v>
      </c>
      <c r="D16" s="18" t="s">
        <v>63</v>
      </c>
      <c r="E16" s="18" t="s">
        <v>21</v>
      </c>
      <c r="F16" s="20">
        <v>39611</v>
      </c>
      <c r="G16" s="20">
        <v>39611</v>
      </c>
      <c r="H16" s="11">
        <v>40971</v>
      </c>
      <c r="I16" s="12">
        <f>IF(B16=$R$30,"",DAYS360(F16,H16)/30)</f>
        <v>44.7</v>
      </c>
      <c r="J16" s="12">
        <f>IF(C16=$R$30,"",DAYS360(G16,H16)/30)</f>
        <v>44.7</v>
      </c>
      <c r="K16" s="12">
        <f>I16+J16</f>
        <v>89.4</v>
      </c>
      <c r="L16" s="13" t="s">
        <v>15</v>
      </c>
      <c r="M16" s="2"/>
      <c r="N16" t="s">
        <v>28</v>
      </c>
      <c r="AB16" s="32"/>
    </row>
    <row r="17" spans="1:28" ht="18">
      <c r="A17" s="1">
        <v>8</v>
      </c>
      <c r="B17" s="9" t="s">
        <v>83</v>
      </c>
      <c r="C17" s="10">
        <v>22652</v>
      </c>
      <c r="D17" s="21" t="s">
        <v>84</v>
      </c>
      <c r="E17" s="9" t="s">
        <v>37</v>
      </c>
      <c r="F17" s="11">
        <v>37915</v>
      </c>
      <c r="G17" s="11">
        <v>39479</v>
      </c>
      <c r="H17" s="11">
        <v>40971</v>
      </c>
      <c r="I17" s="12">
        <f>IF(B17=$R$30,"",DAYS360(F17,H17)/30)</f>
        <v>100.4</v>
      </c>
      <c r="J17" s="12">
        <f>IF(C17=$R$30,"",DAYS360(G17,H17)/30)</f>
        <v>49.06666666666667</v>
      </c>
      <c r="K17" s="12">
        <f>I17+J17</f>
        <v>149.46666666666667</v>
      </c>
      <c r="L17" s="13" t="s">
        <v>15</v>
      </c>
      <c r="M17" s="2"/>
      <c r="N17" t="s">
        <v>85</v>
      </c>
      <c r="AB17" s="32"/>
    </row>
    <row r="18" spans="1:28" ht="18">
      <c r="A18" s="1">
        <v>4</v>
      </c>
      <c r="B18" s="18" t="s">
        <v>89</v>
      </c>
      <c r="C18" s="17">
        <v>23991</v>
      </c>
      <c r="D18" s="18" t="s">
        <v>90</v>
      </c>
      <c r="E18" s="18" t="s">
        <v>91</v>
      </c>
      <c r="F18" s="20">
        <v>37158</v>
      </c>
      <c r="G18" s="20">
        <v>37158</v>
      </c>
      <c r="H18" s="11">
        <v>40971</v>
      </c>
      <c r="I18" s="12">
        <f>IF(B18=$R$30,"",DAYS360(F18,H18)/30)</f>
        <v>125.3</v>
      </c>
      <c r="J18" s="15">
        <f>IF(C18=$R$30,"",DAYS360(G18,H18)/30)</f>
        <v>125.3</v>
      </c>
      <c r="K18" s="12">
        <f>I18+J18</f>
        <v>250.6</v>
      </c>
      <c r="L18" s="13" t="s">
        <v>15</v>
      </c>
      <c r="M18" s="2"/>
      <c r="N18" t="s">
        <v>18</v>
      </c>
      <c r="AB18" s="32"/>
    </row>
    <row r="19" spans="1:28" ht="18">
      <c r="A19" s="1">
        <v>25</v>
      </c>
      <c r="B19" s="9" t="s">
        <v>78</v>
      </c>
      <c r="C19" s="10">
        <v>22568</v>
      </c>
      <c r="D19" s="9" t="s">
        <v>79</v>
      </c>
      <c r="E19" s="9" t="s">
        <v>80</v>
      </c>
      <c r="F19" s="11">
        <v>40070</v>
      </c>
      <c r="G19" s="11">
        <v>40070</v>
      </c>
      <c r="H19" s="11">
        <v>40971</v>
      </c>
      <c r="I19" s="15">
        <f>IF(B19=$R$30,"",DAYS360(F19,H19)/30)</f>
        <v>29.633333333333333</v>
      </c>
      <c r="J19" s="15">
        <f>IF(C19=$R$30,"",DAYS360(G19,H19)/30)</f>
        <v>29.633333333333333</v>
      </c>
      <c r="K19" s="12">
        <f>I19+J19</f>
        <v>59.266666666666666</v>
      </c>
      <c r="L19" s="13" t="s">
        <v>15</v>
      </c>
      <c r="M19" s="2"/>
      <c r="N19" t="s">
        <v>56</v>
      </c>
      <c r="AB19" s="32"/>
    </row>
    <row r="20" spans="1:28" ht="18">
      <c r="A20" s="1">
        <v>14</v>
      </c>
      <c r="B20" s="18" t="s">
        <v>22</v>
      </c>
      <c r="C20" s="17">
        <v>21516</v>
      </c>
      <c r="D20" s="18" t="s">
        <v>23</v>
      </c>
      <c r="E20" s="18" t="s">
        <v>24</v>
      </c>
      <c r="F20" s="20">
        <v>39485</v>
      </c>
      <c r="G20" s="20">
        <v>39485</v>
      </c>
      <c r="H20" s="11">
        <v>40971</v>
      </c>
      <c r="I20" s="12">
        <f>IF(B20=$R$30,"",DAYS360(F20,H20)/30)</f>
        <v>48.86666666666667</v>
      </c>
      <c r="J20" s="12">
        <f>IF(C20=$R$30,"",DAYS360(G20,H20)/30)</f>
        <v>48.86666666666667</v>
      </c>
      <c r="K20" s="12">
        <f>I20+J20</f>
        <v>97.73333333333333</v>
      </c>
      <c r="L20" s="13" t="s">
        <v>15</v>
      </c>
      <c r="M20" s="2"/>
      <c r="N20" t="s">
        <v>18</v>
      </c>
      <c r="AB20" s="32"/>
    </row>
    <row r="21" spans="1:28" ht="18">
      <c r="A21" s="1">
        <v>22</v>
      </c>
      <c r="B21" s="9" t="s">
        <v>33</v>
      </c>
      <c r="C21" s="10">
        <v>24422</v>
      </c>
      <c r="D21" s="9" t="s">
        <v>34</v>
      </c>
      <c r="E21" s="9" t="s">
        <v>35</v>
      </c>
      <c r="F21" s="14">
        <v>39919</v>
      </c>
      <c r="G21" s="14">
        <v>39919</v>
      </c>
      <c r="H21" s="11">
        <v>40971</v>
      </c>
      <c r="I21" s="12">
        <f>IF(B21=$R$30,"",DAYS360(F21,H21)/30)</f>
        <v>34.56666666666667</v>
      </c>
      <c r="J21" s="12">
        <f>IF(C21=$R$30,"",DAYS360(G21,H21)/30)</f>
        <v>34.56666666666667</v>
      </c>
      <c r="K21" s="12">
        <f>I21+J21</f>
        <v>69.13333333333334</v>
      </c>
      <c r="L21" s="13" t="s">
        <v>15</v>
      </c>
      <c r="M21" s="2"/>
      <c r="N21" t="s">
        <v>64</v>
      </c>
      <c r="AB21" s="32"/>
    </row>
    <row r="22" spans="1:28" ht="18">
      <c r="A22" s="1">
        <v>11</v>
      </c>
      <c r="B22" s="18" t="s">
        <v>25</v>
      </c>
      <c r="C22" s="17">
        <v>21451</v>
      </c>
      <c r="D22" s="18" t="s">
        <v>72</v>
      </c>
      <c r="E22" s="18" t="s">
        <v>26</v>
      </c>
      <c r="F22" s="20">
        <v>39173</v>
      </c>
      <c r="G22" s="20">
        <v>39173</v>
      </c>
      <c r="H22" s="11">
        <v>40971</v>
      </c>
      <c r="I22" s="12">
        <f>IF(B22=$R$30,"",DAYS360(F22,H22)/30)</f>
        <v>59.06666666666667</v>
      </c>
      <c r="J22" s="15">
        <f>IF(C22=$R$30,"",DAYS360(G22,H22)/30)</f>
        <v>59.06666666666667</v>
      </c>
      <c r="K22" s="12">
        <f>I22+J22</f>
        <v>118.13333333333334</v>
      </c>
      <c r="L22" s="13" t="s">
        <v>15</v>
      </c>
      <c r="M22" s="2"/>
      <c r="N22" t="s">
        <v>73</v>
      </c>
      <c r="AB22" s="32"/>
    </row>
    <row r="23" spans="1:28" ht="18">
      <c r="A23" s="1">
        <v>26</v>
      </c>
      <c r="B23" s="9" t="s">
        <v>107</v>
      </c>
      <c r="C23" s="10">
        <v>27035</v>
      </c>
      <c r="D23" s="21" t="s">
        <v>108</v>
      </c>
      <c r="E23" s="9" t="s">
        <v>42</v>
      </c>
      <c r="F23" s="11">
        <v>40118</v>
      </c>
      <c r="G23" s="11">
        <v>40118</v>
      </c>
      <c r="H23" s="11">
        <v>40971</v>
      </c>
      <c r="I23" s="15">
        <f>IF(B23=$R$30,"",DAYS360(F23,H23)/30)</f>
        <v>28.066666666666666</v>
      </c>
      <c r="J23" s="15">
        <f>IF(C23=$R$30,"",DAYS360(G23,H23)/30)</f>
        <v>28.066666666666666</v>
      </c>
      <c r="K23" s="12">
        <f>I23+J23</f>
        <v>56.13333333333333</v>
      </c>
      <c r="L23" s="13" t="s">
        <v>15</v>
      </c>
      <c r="M23" s="2"/>
      <c r="N23" t="s">
        <v>67</v>
      </c>
      <c r="AB23" s="32"/>
    </row>
    <row r="24" spans="1:28" ht="18">
      <c r="A24" s="1">
        <v>19</v>
      </c>
      <c r="B24" s="18" t="s">
        <v>36</v>
      </c>
      <c r="C24" s="17">
        <v>21932</v>
      </c>
      <c r="D24" s="18" t="s">
        <v>65</v>
      </c>
      <c r="E24" s="18" t="s">
        <v>37</v>
      </c>
      <c r="F24" s="17">
        <v>39843</v>
      </c>
      <c r="G24" s="17">
        <v>39843</v>
      </c>
      <c r="H24" s="11">
        <v>40971</v>
      </c>
      <c r="I24" s="12">
        <f>IF(B24=$R$30,"",DAYS360(F24,H24)/30)</f>
        <v>37.1</v>
      </c>
      <c r="J24" s="12">
        <f>IF(C24=$R$30,"",DAYS360(G24,H24)/30)</f>
        <v>37.1</v>
      </c>
      <c r="K24" s="12">
        <f>I24+J24</f>
        <v>74.2</v>
      </c>
      <c r="L24" s="13" t="s">
        <v>15</v>
      </c>
      <c r="M24" s="2"/>
      <c r="N24" t="s">
        <v>28</v>
      </c>
      <c r="AB24" s="32"/>
    </row>
    <row r="25" spans="1:28" ht="18">
      <c r="A25" s="1">
        <v>5</v>
      </c>
      <c r="B25" s="16" t="s">
        <v>109</v>
      </c>
      <c r="C25" s="17">
        <v>21120</v>
      </c>
      <c r="D25" s="16" t="s">
        <v>110</v>
      </c>
      <c r="E25" s="16" t="s">
        <v>111</v>
      </c>
      <c r="F25" s="17"/>
      <c r="G25" s="17">
        <v>33399</v>
      </c>
      <c r="H25" s="11">
        <v>40971</v>
      </c>
      <c r="I25" s="12"/>
      <c r="J25" s="12">
        <f>IF(C25=$R$30,"",DAYS360(G25,H25)/30)</f>
        <v>248.76666666666668</v>
      </c>
      <c r="K25" s="12">
        <f>I25+J25</f>
        <v>248.76666666666668</v>
      </c>
      <c r="L25" s="13" t="s">
        <v>112</v>
      </c>
      <c r="M25" s="2"/>
      <c r="N25" t="s">
        <v>113</v>
      </c>
      <c r="AB25" s="32"/>
    </row>
    <row r="26" spans="1:28" ht="18">
      <c r="A26" s="1">
        <v>17</v>
      </c>
      <c r="B26" s="18" t="s">
        <v>114</v>
      </c>
      <c r="C26" s="17">
        <v>23866</v>
      </c>
      <c r="D26" s="18" t="s">
        <v>115</v>
      </c>
      <c r="E26" s="18" t="s">
        <v>116</v>
      </c>
      <c r="F26" s="27"/>
      <c r="G26" s="27">
        <v>38348</v>
      </c>
      <c r="H26" s="11">
        <v>40971</v>
      </c>
      <c r="I26" s="12"/>
      <c r="J26" s="12">
        <f>IF(C26=$R$30,"",DAYS360(G26,H26)/30)</f>
        <v>86.2</v>
      </c>
      <c r="K26" s="12">
        <f>I26+J26</f>
        <v>86.2</v>
      </c>
      <c r="L26" s="13" t="s">
        <v>117</v>
      </c>
      <c r="M26" s="2"/>
      <c r="N26" t="s">
        <v>28</v>
      </c>
      <c r="AB26" s="32"/>
    </row>
    <row r="27" spans="1:28" ht="23.25" customHeight="1">
      <c r="A27" s="29" t="s">
        <v>43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AB27" s="32"/>
    </row>
    <row r="28" spans="1:28" ht="23.25" customHeight="1">
      <c r="A28" s="30" t="s">
        <v>122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AB28" s="32"/>
    </row>
    <row r="29" spans="1:28" ht="66" customHeight="1">
      <c r="A29" s="3" t="s">
        <v>0</v>
      </c>
      <c r="B29" s="3" t="s">
        <v>1</v>
      </c>
      <c r="C29" s="4" t="s">
        <v>2</v>
      </c>
      <c r="D29" s="3" t="s">
        <v>3</v>
      </c>
      <c r="E29" s="3" t="s">
        <v>4</v>
      </c>
      <c r="F29" s="3" t="s">
        <v>11</v>
      </c>
      <c r="G29" s="3" t="s">
        <v>5</v>
      </c>
      <c r="H29" s="5" t="s">
        <v>6</v>
      </c>
      <c r="I29" s="5" t="s">
        <v>7</v>
      </c>
      <c r="J29" s="5" t="s">
        <v>8</v>
      </c>
      <c r="K29" s="6" t="s">
        <v>9</v>
      </c>
      <c r="L29" s="7" t="s">
        <v>12</v>
      </c>
      <c r="N29" s="31" t="s">
        <v>10</v>
      </c>
      <c r="O29" s="31"/>
      <c r="P29" s="31"/>
      <c r="Q29" s="31"/>
      <c r="R29" s="31"/>
      <c r="S29" s="31"/>
      <c r="T29" s="8">
        <v>2</v>
      </c>
      <c r="AB29" s="32"/>
    </row>
    <row r="30" spans="1:28" ht="18" customHeight="1">
      <c r="A30" s="1">
        <v>18</v>
      </c>
      <c r="B30" s="16" t="s">
        <v>38</v>
      </c>
      <c r="C30" s="17">
        <v>24255</v>
      </c>
      <c r="D30" s="16" t="s">
        <v>66</v>
      </c>
      <c r="E30" s="16" t="s">
        <v>39</v>
      </c>
      <c r="F30" s="17">
        <v>39688</v>
      </c>
      <c r="G30" s="17">
        <v>39688</v>
      </c>
      <c r="H30" s="11">
        <v>40971</v>
      </c>
      <c r="I30" s="15">
        <f>IF(B30=$R$30,"",DAYS360(F30,H30)/30)</f>
        <v>42.166666666666664</v>
      </c>
      <c r="J30" s="15">
        <f>IF(C30=$R$30,"",DAYS360(G30,H30)/30)</f>
        <v>42.166666666666664</v>
      </c>
      <c r="K30" s="12">
        <f>I30+J30</f>
        <v>84.33333333333333</v>
      </c>
      <c r="L30" s="13" t="s">
        <v>15</v>
      </c>
      <c r="M30" s="2"/>
      <c r="N30" t="s">
        <v>56</v>
      </c>
      <c r="AB30" s="32"/>
    </row>
    <row r="31" spans="1:28" ht="18">
      <c r="A31" s="1">
        <v>21</v>
      </c>
      <c r="B31" s="18" t="s">
        <v>40</v>
      </c>
      <c r="C31" s="17">
        <v>22905</v>
      </c>
      <c r="D31" s="18" t="s">
        <v>41</v>
      </c>
      <c r="E31" s="18" t="s">
        <v>42</v>
      </c>
      <c r="F31" s="20">
        <v>39904</v>
      </c>
      <c r="G31" s="20">
        <v>39904</v>
      </c>
      <c r="H31" s="11">
        <v>40971</v>
      </c>
      <c r="I31" s="12">
        <f>IF(B31=$R$30,"",DAYS360(F31,H31)/30)</f>
        <v>35.06666666666667</v>
      </c>
      <c r="J31" s="12">
        <f>IF(C31=$R$30,"",DAYS360(G31,H31)/30)</f>
        <v>35.06666666666667</v>
      </c>
      <c r="K31" s="12">
        <f>I31+J31</f>
        <v>70.13333333333334</v>
      </c>
      <c r="L31" s="13" t="s">
        <v>15</v>
      </c>
      <c r="M31" s="2"/>
      <c r="N31" t="s">
        <v>67</v>
      </c>
      <c r="AB31" s="32"/>
    </row>
    <row r="32" spans="1:28" ht="18" customHeight="1">
      <c r="A32" s="1">
        <v>13</v>
      </c>
      <c r="B32" s="9" t="s">
        <v>118</v>
      </c>
      <c r="C32" s="10">
        <v>21633</v>
      </c>
      <c r="D32" s="21" t="s">
        <v>119</v>
      </c>
      <c r="E32" s="9" t="s">
        <v>120</v>
      </c>
      <c r="F32" s="11"/>
      <c r="G32" s="11">
        <v>37889</v>
      </c>
      <c r="H32" s="11">
        <v>40971</v>
      </c>
      <c r="I32" s="15"/>
      <c r="J32" s="15">
        <f>IF(C32=$R$30,"",DAYS360(G32,H32)/30)</f>
        <v>101.26666666666667</v>
      </c>
      <c r="K32" s="12">
        <f>I32+J32</f>
        <v>101.26666666666667</v>
      </c>
      <c r="L32" s="13" t="s">
        <v>121</v>
      </c>
      <c r="M32" s="2"/>
      <c r="N32" t="s">
        <v>19</v>
      </c>
      <c r="AB32" s="32"/>
    </row>
    <row r="33" spans="1:28" ht="18" customHeight="1">
      <c r="A33" s="1">
        <v>10</v>
      </c>
      <c r="B33" s="18" t="s">
        <v>81</v>
      </c>
      <c r="C33" s="27">
        <v>21613</v>
      </c>
      <c r="D33" s="18" t="s">
        <v>82</v>
      </c>
      <c r="E33" s="18" t="s">
        <v>27</v>
      </c>
      <c r="F33" s="27">
        <v>38792</v>
      </c>
      <c r="G33" s="27">
        <v>38792</v>
      </c>
      <c r="H33" s="11">
        <v>40971</v>
      </c>
      <c r="I33" s="12">
        <f>IF(B33=$R$30,"",DAYS360(F33,H33)/30)</f>
        <v>71.56666666666666</v>
      </c>
      <c r="J33" s="12">
        <f>IF(C33=$R$30,"",DAYS360(G33,H33)/30)</f>
        <v>71.56666666666666</v>
      </c>
      <c r="K33" s="12">
        <f>I33+J33</f>
        <v>143.13333333333333</v>
      </c>
      <c r="L33" s="13" t="s">
        <v>15</v>
      </c>
      <c r="M33" s="2"/>
      <c r="N33" t="s">
        <v>18</v>
      </c>
      <c r="AB33" s="32"/>
    </row>
    <row r="34" spans="1:28" ht="18" customHeight="1">
      <c r="A34" s="1">
        <v>2</v>
      </c>
      <c r="B34" s="18" t="s">
        <v>92</v>
      </c>
      <c r="C34" s="17">
        <v>20048</v>
      </c>
      <c r="D34" s="13" t="s">
        <v>93</v>
      </c>
      <c r="E34" s="18" t="s">
        <v>32</v>
      </c>
      <c r="F34" s="20">
        <v>34774</v>
      </c>
      <c r="G34" s="20">
        <v>34774</v>
      </c>
      <c r="H34" s="11">
        <v>40971</v>
      </c>
      <c r="I34" s="12">
        <f>IF(B34=$R$30,"",DAYS360(F34,H34)/30)</f>
        <v>203.56666666666666</v>
      </c>
      <c r="J34" s="12">
        <f>IF(C34=$R$30,"",DAYS360(G34,H34)/30)</f>
        <v>203.56666666666666</v>
      </c>
      <c r="K34" s="12">
        <f>I34+J34</f>
        <v>407.1333333333333</v>
      </c>
      <c r="L34" s="13" t="s">
        <v>15</v>
      </c>
      <c r="M34" s="2"/>
      <c r="N34" t="s">
        <v>70</v>
      </c>
      <c r="AB34" s="32"/>
    </row>
    <row r="35" spans="1:28" ht="18">
      <c r="A35" s="1">
        <v>7</v>
      </c>
      <c r="B35" s="18" t="s">
        <v>68</v>
      </c>
      <c r="C35" s="17">
        <v>24024</v>
      </c>
      <c r="D35" s="18" t="s">
        <v>69</v>
      </c>
      <c r="E35" s="18" t="s">
        <v>32</v>
      </c>
      <c r="F35" s="17">
        <v>38446</v>
      </c>
      <c r="G35" s="17">
        <v>38446</v>
      </c>
      <c r="H35" s="11">
        <v>40971</v>
      </c>
      <c r="I35" s="12">
        <f>IF(B35=$R$30,"",DAYS360(F35,H35)/30)</f>
        <v>82.96666666666667</v>
      </c>
      <c r="J35" s="12">
        <f>IF(C35=$R$30,"",DAYS360(G35,H35)/30)</f>
        <v>82.96666666666667</v>
      </c>
      <c r="K35" s="12">
        <f>I35+J35</f>
        <v>165.93333333333334</v>
      </c>
      <c r="L35" s="13" t="s">
        <v>15</v>
      </c>
      <c r="M35" s="2"/>
      <c r="N35" t="s">
        <v>70</v>
      </c>
      <c r="AB35" s="32"/>
    </row>
    <row r="36" spans="1:28" ht="18">
      <c r="A36" s="1">
        <v>1</v>
      </c>
      <c r="B36" s="22" t="s">
        <v>29</v>
      </c>
      <c r="C36" s="14">
        <v>19744</v>
      </c>
      <c r="D36" s="23" t="s">
        <v>30</v>
      </c>
      <c r="E36" s="23" t="s">
        <v>31</v>
      </c>
      <c r="F36" s="14">
        <v>34675</v>
      </c>
      <c r="G36" s="14">
        <v>34675</v>
      </c>
      <c r="H36" s="11">
        <v>40971</v>
      </c>
      <c r="I36" s="12">
        <f>IF(B36=$R$30,"",DAYS360(F36,H36)/30)</f>
        <v>206.86666666666667</v>
      </c>
      <c r="J36" s="15">
        <f>IF(C36=$R$30,"",DAYS360(G36,H36)/30)</f>
        <v>206.86666666666667</v>
      </c>
      <c r="K36" s="12">
        <f>I36+J36</f>
        <v>413.73333333333335</v>
      </c>
      <c r="L36" s="13" t="s">
        <v>15</v>
      </c>
      <c r="M36" s="2"/>
      <c r="N36" t="s">
        <v>71</v>
      </c>
      <c r="AB36" s="32"/>
    </row>
    <row r="37" spans="1:28" ht="18">
      <c r="A37" s="1"/>
      <c r="B37" s="18"/>
      <c r="C37" s="17"/>
      <c r="D37" s="18"/>
      <c r="E37" s="18"/>
      <c r="F37" s="20"/>
      <c r="G37" s="20"/>
      <c r="H37" s="11"/>
      <c r="I37" s="12"/>
      <c r="J37" s="15"/>
      <c r="K37" s="12"/>
      <c r="L37" s="13"/>
      <c r="M37" s="2"/>
      <c r="AB37" s="32"/>
    </row>
    <row r="38" spans="1:28" ht="18">
      <c r="A38" s="1"/>
      <c r="B38" s="18"/>
      <c r="C38" s="17"/>
      <c r="D38" s="18"/>
      <c r="E38" s="18"/>
      <c r="F38" s="20"/>
      <c r="G38" s="20"/>
      <c r="H38" s="11"/>
      <c r="I38" s="12"/>
      <c r="J38" s="15"/>
      <c r="K38" s="12"/>
      <c r="L38" s="13"/>
      <c r="M38" s="2"/>
      <c r="AB38" s="32"/>
    </row>
    <row r="39" spans="1:28" ht="18">
      <c r="A39" s="1"/>
      <c r="B39" s="18"/>
      <c r="C39" s="17"/>
      <c r="D39" s="18"/>
      <c r="E39" s="18"/>
      <c r="F39" s="20"/>
      <c r="G39" s="20"/>
      <c r="H39" s="11"/>
      <c r="I39" s="12"/>
      <c r="J39" s="15"/>
      <c r="K39" s="12"/>
      <c r="L39" s="13"/>
      <c r="M39" s="2"/>
      <c r="AB39" s="32"/>
    </row>
    <row r="40" spans="1:28" ht="18">
      <c r="A40" s="1"/>
      <c r="B40" s="18"/>
      <c r="C40" s="17"/>
      <c r="D40" s="18"/>
      <c r="E40" s="18"/>
      <c r="F40" s="20"/>
      <c r="G40" s="20"/>
      <c r="H40" s="11"/>
      <c r="I40" s="12"/>
      <c r="J40" s="15"/>
      <c r="K40" s="12"/>
      <c r="L40" s="13"/>
      <c r="M40" s="2"/>
      <c r="AB40" s="32"/>
    </row>
    <row r="41" spans="1:28" ht="18">
      <c r="A41" s="1"/>
      <c r="B41" s="16"/>
      <c r="C41" s="17"/>
      <c r="D41" s="16"/>
      <c r="E41" s="16"/>
      <c r="F41" s="17"/>
      <c r="G41" s="17"/>
      <c r="H41" s="11"/>
      <c r="I41" s="12"/>
      <c r="J41" s="15"/>
      <c r="K41" s="12"/>
      <c r="L41" s="13"/>
      <c r="M41" s="2"/>
      <c r="AB41" s="32"/>
    </row>
    <row r="42" spans="1:28" ht="18">
      <c r="A42" s="1"/>
      <c r="B42" s="16"/>
      <c r="C42" s="17"/>
      <c r="D42" s="16"/>
      <c r="E42" s="16"/>
      <c r="F42" s="17"/>
      <c r="G42" s="17"/>
      <c r="H42" s="11"/>
      <c r="I42" s="12"/>
      <c r="J42" s="12"/>
      <c r="K42" s="12"/>
      <c r="L42" s="13"/>
      <c r="M42" s="2"/>
      <c r="AB42" s="32"/>
    </row>
    <row r="43" spans="1:28" ht="18">
      <c r="A43" s="1"/>
      <c r="B43" s="18"/>
      <c r="C43" s="17"/>
      <c r="D43" s="18"/>
      <c r="E43" s="18"/>
      <c r="F43" s="20"/>
      <c r="G43" s="20"/>
      <c r="H43" s="11"/>
      <c r="I43" s="12"/>
      <c r="J43" s="12"/>
      <c r="K43" s="12"/>
      <c r="L43" s="13"/>
      <c r="M43" s="2"/>
      <c r="AB43" s="32"/>
    </row>
    <row r="44" spans="1:28" ht="16.5" customHeight="1">
      <c r="A44" s="1"/>
      <c r="B44" s="18"/>
      <c r="C44" s="17"/>
      <c r="D44" s="18"/>
      <c r="E44" s="18"/>
      <c r="F44" s="20"/>
      <c r="G44" s="20"/>
      <c r="H44" s="11"/>
      <c r="I44" s="12"/>
      <c r="J44" s="12"/>
      <c r="K44" s="12"/>
      <c r="L44" s="13"/>
      <c r="AB44" s="32"/>
    </row>
    <row r="45" spans="1:28" ht="16.5" customHeight="1">
      <c r="A45" s="1"/>
      <c r="B45" s="18"/>
      <c r="C45" s="17"/>
      <c r="D45" s="18"/>
      <c r="E45" s="18"/>
      <c r="F45" s="20"/>
      <c r="G45" s="20"/>
      <c r="H45" s="11"/>
      <c r="I45" s="12"/>
      <c r="J45" s="12"/>
      <c r="K45" s="12"/>
      <c r="L45" s="13"/>
      <c r="AB45" s="32"/>
    </row>
    <row r="46" spans="1:28" ht="16.5" customHeight="1">
      <c r="A46" s="1"/>
      <c r="B46" s="24"/>
      <c r="C46" s="25"/>
      <c r="D46" s="24"/>
      <c r="E46" s="24"/>
      <c r="F46" s="25"/>
      <c r="G46" s="25"/>
      <c r="H46" s="11"/>
      <c r="I46" s="12"/>
      <c r="J46" s="12"/>
      <c r="K46" s="12"/>
      <c r="L46" s="13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32"/>
    </row>
    <row r="47" spans="1:28" ht="16.5" customHeight="1">
      <c r="A47" s="1"/>
      <c r="B47" s="24"/>
      <c r="C47" s="25"/>
      <c r="D47" s="24"/>
      <c r="E47" s="24"/>
      <c r="F47" s="25"/>
      <c r="G47" s="25"/>
      <c r="H47" s="11"/>
      <c r="I47" s="12"/>
      <c r="J47" s="12"/>
      <c r="K47" s="12"/>
      <c r="L47" s="13"/>
      <c r="M47" s="26"/>
      <c r="N47" s="26"/>
      <c r="AB47" s="32"/>
    </row>
    <row r="48" ht="18">
      <c r="AB48" s="32"/>
    </row>
    <row r="49" ht="18">
      <c r="AB49" s="32"/>
    </row>
  </sheetData>
  <mergeCells count="6">
    <mergeCell ref="A1:L1"/>
    <mergeCell ref="A2:L2"/>
    <mergeCell ref="N3:S3"/>
    <mergeCell ref="A27:L27"/>
    <mergeCell ref="A28:L28"/>
    <mergeCell ref="N29:S29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</cp:lastModifiedBy>
  <cp:lastPrinted>2012-06-04T08:46:24Z</cp:lastPrinted>
  <dcterms:created xsi:type="dcterms:W3CDTF">2010-03-11T09:59:56Z</dcterms:created>
  <dcterms:modified xsi:type="dcterms:W3CDTF">2012-06-04T08:47:49Z</dcterms:modified>
  <cp:category/>
  <cp:version/>
  <cp:contentType/>
  <cp:contentStatus/>
</cp:coreProperties>
</file>