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95" windowWidth="11970" windowHeight="4815" tabRatio="293" activeTab="0"/>
  </bookViews>
  <sheets>
    <sheet name="report" sheetId="1" r:id="rId1"/>
    <sheet name="report TOT" sheetId="2" r:id="rId2"/>
  </sheets>
  <definedNames>
    <definedName name="_xlnm.Print_Area" localSheetId="0">'report'!$A$1:$AD$90</definedName>
    <definedName name="_xlnm.Print_Area" localSheetId="1">'report TOT'!$A$1:$V$91</definedName>
  </definedNames>
  <calcPr fullCalcOnLoad="1"/>
</workbook>
</file>

<file path=xl/sharedStrings.xml><?xml version="1.0" encoding="utf-8"?>
<sst xmlns="http://schemas.openxmlformats.org/spreadsheetml/2006/main" count="1526" uniqueCount="128">
  <si>
    <t>Arrivi</t>
  </si>
  <si>
    <t>Presenze</t>
  </si>
  <si>
    <t>Var. %</t>
  </si>
  <si>
    <t>Var. ass.</t>
  </si>
  <si>
    <t>G</t>
  </si>
  <si>
    <t>Austria</t>
  </si>
  <si>
    <t>Belgio</t>
  </si>
  <si>
    <t>Croazia</t>
  </si>
  <si>
    <t>Danimarca</t>
  </si>
  <si>
    <t>Finlandia</t>
  </si>
  <si>
    <t>Francia</t>
  </si>
  <si>
    <t>Germania</t>
  </si>
  <si>
    <t>Grecia</t>
  </si>
  <si>
    <t>Irlanda</t>
  </si>
  <si>
    <t>Islanda</t>
  </si>
  <si>
    <t>Lussemburgo</t>
  </si>
  <si>
    <t>Norvegia</t>
  </si>
  <si>
    <t>Paesi Bassi</t>
  </si>
  <si>
    <t>Polonia</t>
  </si>
  <si>
    <t>Portogallo</t>
  </si>
  <si>
    <t>Regno Unito</t>
  </si>
  <si>
    <t>Repubblica Ceca</t>
  </si>
  <si>
    <t>Russia</t>
  </si>
  <si>
    <t>Slovacchia</t>
  </si>
  <si>
    <t>Slovenia</t>
  </si>
  <si>
    <t>Spagna</t>
  </si>
  <si>
    <t>Svezia</t>
  </si>
  <si>
    <t>Svizzera e Liechtenstein</t>
  </si>
  <si>
    <t>Turchia</t>
  </si>
  <si>
    <t>Ungheria</t>
  </si>
  <si>
    <t>Altri Paesi Europei</t>
  </si>
  <si>
    <t>Canada</t>
  </si>
  <si>
    <t>Stati Uniti d'America</t>
  </si>
  <si>
    <t>Messico</t>
  </si>
  <si>
    <t>Venezuela</t>
  </si>
  <si>
    <t>Brasile</t>
  </si>
  <si>
    <t>Argentina</t>
  </si>
  <si>
    <t>Cina</t>
  </si>
  <si>
    <t>Giappone</t>
  </si>
  <si>
    <t>Corea del Sud</t>
  </si>
  <si>
    <t>Altri Paesi dell'Asia</t>
  </si>
  <si>
    <t>Israele</t>
  </si>
  <si>
    <t>Egitto</t>
  </si>
  <si>
    <t>Sud Africa</t>
  </si>
  <si>
    <t>Altri Paesi dell'Africa</t>
  </si>
  <si>
    <t>Australia</t>
  </si>
  <si>
    <t>Nuova Zelanda</t>
  </si>
  <si>
    <t xml:space="preserve">Altri Paesi </t>
  </si>
  <si>
    <t>Altri Paesi America Latina</t>
  </si>
  <si>
    <t>Altri Paesi Medio Oriente</t>
  </si>
  <si>
    <t>Paesi Africa Mediterranea</t>
  </si>
  <si>
    <t>Piemonte</t>
  </si>
  <si>
    <t>Val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</si>
  <si>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</si>
  <si>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</si>
  <si>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</si>
  <si>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</si>
  <si>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</si>
  <si>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</si>
  <si>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</si>
  <si>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</si>
  <si>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</si>
  <si>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</si>
  <si>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</si>
  <si>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</si>
  <si>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</si>
  <si>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</si>
  <si>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</si>
  <si>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Balilicata</t>
  </si>
  <si>
    <t>Calabria</t>
  </si>
  <si>
    <t>Sicilia</t>
  </si>
  <si>
    <t>Sardegna</t>
  </si>
  <si>
    <t>TOTALE ITALIANI</t>
  </si>
  <si>
    <t>TOTALE STRANIERI</t>
  </si>
  <si>
    <t>AST Agrigento</t>
  </si>
  <si>
    <t>AST Sciacca</t>
  </si>
  <si>
    <t>AST Gela</t>
  </si>
  <si>
    <t>AST Acireale</t>
  </si>
  <si>
    <t>AST Caltagirone</t>
  </si>
  <si>
    <t>AST CT/Acicastello</t>
  </si>
  <si>
    <t>AST Nicolosi</t>
  </si>
  <si>
    <t>AST Enna</t>
  </si>
  <si>
    <t>AST Giardini Naxos</t>
  </si>
  <si>
    <t>AST Messina</t>
  </si>
  <si>
    <t xml:space="preserve">AST Milazzo </t>
  </si>
  <si>
    <t>AST Patti</t>
  </si>
  <si>
    <t>AST Taormina</t>
  </si>
  <si>
    <t>AST Cefalù</t>
  </si>
  <si>
    <t>AST Erice</t>
  </si>
  <si>
    <t xml:space="preserve">AG (altri comuni)   </t>
  </si>
  <si>
    <t>CL (altri comuni)</t>
  </si>
  <si>
    <t>CT (altri comuni)</t>
  </si>
  <si>
    <t>AST Isole Eolie</t>
  </si>
  <si>
    <t>AAT PA/Monreale</t>
  </si>
  <si>
    <t>RG Capoluogo</t>
  </si>
  <si>
    <t>RG (altri comuni)</t>
  </si>
  <si>
    <t>AAT Siracusa</t>
  </si>
  <si>
    <t>SR (altri comuni)</t>
  </si>
  <si>
    <t xml:space="preserve">TP Capoluogo </t>
  </si>
  <si>
    <t>TP (altri comuni)</t>
  </si>
  <si>
    <t>CL Capoluogo</t>
  </si>
  <si>
    <t>Movimento ALBERGHIERO STRANIERI</t>
  </si>
  <si>
    <t>Movimento EXTRALBERGHIERO STRANIERI</t>
  </si>
  <si>
    <t>PAESI DI PROVENIENZA</t>
  </si>
  <si>
    <t>PA (altri comuni)</t>
  </si>
  <si>
    <t>ME (altri comuni)</t>
  </si>
  <si>
    <t>Movimento ALBERGHIERO ITALIANI</t>
  </si>
  <si>
    <t>Movimento EXTRALBERGHIERO ITALIANI</t>
  </si>
  <si>
    <t>Movimento ALBERGHIERO ed EXTRALBERGHIERO STRANIERI</t>
  </si>
  <si>
    <t>Movimento ALBERGHIERO ed EXTRALBERGHIERO ITALIANI</t>
  </si>
  <si>
    <t>REGIONI DI PROVENIENZA</t>
  </si>
  <si>
    <t>TOT. COMPLESSIVO</t>
  </si>
  <si>
    <t>M</t>
  </si>
  <si>
    <t>A</t>
  </si>
  <si>
    <t>L</t>
  </si>
  <si>
    <t>S</t>
  </si>
  <si>
    <t>O</t>
  </si>
  <si>
    <t>N</t>
  </si>
  <si>
    <t>D</t>
  </si>
  <si>
    <t>F</t>
  </si>
  <si>
    <t>AST P.zza Armerina</t>
  </si>
  <si>
    <t>EN (altri comuni)</t>
  </si>
  <si>
    <t>AST C. d'Orlando</t>
  </si>
  <si>
    <t>Dati riferiti alle Aziende ed ai mesi specificati</t>
  </si>
  <si>
    <t>Basilicata</t>
  </si>
  <si>
    <t>Intera Sicilia</t>
  </si>
  <si>
    <t>Intero Anno 2000</t>
  </si>
  <si>
    <t>ü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</si>
</sst>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_)"/>
    <numFmt numFmtId="179" formatCode="0.00_)"/>
  </numFmts>
  <fonts count="2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b/>
      <sz val="6"/>
      <name val="Arial"/>
      <family val="2"/>
    </font>
    <font>
      <sz val="6"/>
      <name val="Wingdings"/>
      <family val="0"/>
    </font>
    <font>
      <sz val="6"/>
      <name val="Arial"/>
      <family val="2"/>
    </font>
    <font>
      <b/>
      <sz val="6"/>
      <name val="Wingdings"/>
      <family val="0"/>
    </font>
    <font>
      <sz val="7"/>
      <name val="Times New Roman"/>
      <family val="1"/>
    </font>
    <font>
      <b/>
      <sz val="7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b/>
      <sz val="5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Courier"/>
      <family val="0"/>
    </font>
    <font>
      <b/>
      <sz val="7"/>
      <name val="Wingdings"/>
      <family val="0"/>
    </font>
    <font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tted"/>
      <right style="hair"/>
      <top style="hair"/>
      <bottom style="double"/>
    </border>
    <border>
      <left style="hair"/>
      <right style="dotted"/>
      <top style="hair"/>
      <bottom style="double"/>
    </border>
    <border>
      <left style="dotted"/>
      <right>
        <color indexed="63"/>
      </right>
      <top style="double"/>
      <bottom style="hair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>
        <color indexed="63"/>
      </bottom>
    </border>
    <border>
      <left style="dotted"/>
      <right style="hair"/>
      <top style="double"/>
      <bottom style="hair"/>
    </border>
    <border>
      <left style="dotted"/>
      <right style="hair"/>
      <top style="hair"/>
      <bottom style="hair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10" fontId="1" fillId="0" borderId="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3" fontId="4" fillId="2" borderId="3" xfId="0" applyNumberFormat="1" applyFont="1" applyFill="1" applyBorder="1" applyAlignment="1" applyProtection="1">
      <alignment vertical="center"/>
      <protection/>
    </xf>
    <xf numFmtId="10" fontId="4" fillId="2" borderId="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11" fillId="3" borderId="4" xfId="0" applyFont="1" applyFill="1" applyBorder="1" applyAlignment="1" applyProtection="1">
      <alignment horizontal="right" vertical="center"/>
      <protection/>
    </xf>
    <xf numFmtId="3" fontId="13" fillId="0" borderId="5" xfId="0" applyNumberFormat="1" applyFont="1" applyBorder="1" applyAlignment="1" applyProtection="1">
      <alignment vertical="center"/>
      <protection/>
    </xf>
    <xf numFmtId="3" fontId="13" fillId="0" borderId="6" xfId="0" applyNumberFormat="1" applyFont="1" applyBorder="1" applyAlignment="1" applyProtection="1">
      <alignment vertical="center"/>
      <protection/>
    </xf>
    <xf numFmtId="3" fontId="10" fillId="0" borderId="5" xfId="0" applyNumberFormat="1" applyFont="1" applyBorder="1" applyAlignment="1" applyProtection="1">
      <alignment vertical="center"/>
      <protection/>
    </xf>
    <xf numFmtId="10" fontId="10" fillId="0" borderId="5" xfId="0" applyNumberFormat="1" applyFont="1" applyBorder="1" applyAlignment="1" applyProtection="1">
      <alignment vertical="center"/>
      <protection/>
    </xf>
    <xf numFmtId="10" fontId="10" fillId="0" borderId="7" xfId="0" applyNumberFormat="1" applyFont="1" applyBorder="1" applyAlignment="1" applyProtection="1">
      <alignment vertical="center"/>
      <protection/>
    </xf>
    <xf numFmtId="3" fontId="10" fillId="0" borderId="6" xfId="0" applyNumberFormat="1" applyFont="1" applyBorder="1" applyAlignment="1" applyProtection="1">
      <alignment vertical="center"/>
      <protection/>
    </xf>
    <xf numFmtId="10" fontId="10" fillId="0" borderId="6" xfId="0" applyNumberFormat="1" applyFont="1" applyBorder="1" applyAlignment="1" applyProtection="1">
      <alignment vertical="center"/>
      <protection/>
    </xf>
    <xf numFmtId="10" fontId="10" fillId="0" borderId="8" xfId="0" applyNumberFormat="1" applyFont="1" applyBorder="1" applyAlignment="1" applyProtection="1">
      <alignment vertical="center"/>
      <protection/>
    </xf>
    <xf numFmtId="3" fontId="10" fillId="0" borderId="9" xfId="0" applyNumberFormat="1" applyFont="1" applyBorder="1" applyAlignment="1" applyProtection="1">
      <alignment vertical="center"/>
      <protection/>
    </xf>
    <xf numFmtId="10" fontId="10" fillId="0" borderId="9" xfId="0" applyNumberFormat="1" applyFont="1" applyBorder="1" applyAlignment="1" applyProtection="1">
      <alignment vertical="center"/>
      <protection/>
    </xf>
    <xf numFmtId="10" fontId="10" fillId="0" borderId="10" xfId="0" applyNumberFormat="1" applyFont="1" applyBorder="1" applyAlignment="1" applyProtection="1">
      <alignment vertical="center"/>
      <protection/>
    </xf>
    <xf numFmtId="3" fontId="5" fillId="3" borderId="4" xfId="0" applyNumberFormat="1" applyFont="1" applyFill="1" applyBorder="1" applyAlignment="1" applyProtection="1">
      <alignment vertical="center"/>
      <protection/>
    </xf>
    <xf numFmtId="3" fontId="5" fillId="3" borderId="11" xfId="0" applyNumberFormat="1" applyFont="1" applyFill="1" applyBorder="1" applyAlignment="1" applyProtection="1">
      <alignment vertical="center"/>
      <protection/>
    </xf>
    <xf numFmtId="10" fontId="5" fillId="3" borderId="11" xfId="0" applyNumberFormat="1" applyFont="1" applyFill="1" applyBorder="1" applyAlignment="1" applyProtection="1">
      <alignment vertical="center"/>
      <protection/>
    </xf>
    <xf numFmtId="10" fontId="5" fillId="3" borderId="12" xfId="0" applyNumberFormat="1" applyFont="1" applyFill="1" applyBorder="1" applyAlignment="1" applyProtection="1">
      <alignment vertical="center"/>
      <protection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 applyProtection="1">
      <alignment vertical="center"/>
      <protection/>
    </xf>
    <xf numFmtId="1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3" fontId="13" fillId="0" borderId="17" xfId="0" applyNumberFormat="1" applyFont="1" applyBorder="1" applyAlignment="1" applyProtection="1">
      <alignment vertical="center"/>
      <protection/>
    </xf>
    <xf numFmtId="0" fontId="16" fillId="0" borderId="18" xfId="0" applyFont="1" applyBorder="1" applyAlignment="1">
      <alignment horizontal="center" vertical="center" textRotation="255"/>
    </xf>
    <xf numFmtId="0" fontId="16" fillId="0" borderId="19" xfId="0" applyFont="1" applyBorder="1" applyAlignment="1">
      <alignment horizontal="center" vertical="center" textRotation="255"/>
    </xf>
    <xf numFmtId="3" fontId="9" fillId="0" borderId="20" xfId="0" applyNumberFormat="1" applyFont="1" applyBorder="1" applyAlignment="1" applyProtection="1">
      <alignment horizontal="center" vertical="center"/>
      <protection/>
    </xf>
    <xf numFmtId="3" fontId="9" fillId="0" borderId="21" xfId="0" applyNumberFormat="1" applyFont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 applyProtection="1">
      <alignment horizontal="center" vertical="center"/>
      <protection/>
    </xf>
    <xf numFmtId="3" fontId="9" fillId="0" borderId="22" xfId="0" applyNumberFormat="1" applyFont="1" applyBorder="1" applyAlignment="1" applyProtection="1">
      <alignment horizontal="center" vertical="center"/>
      <protection/>
    </xf>
    <xf numFmtId="3" fontId="9" fillId="0" borderId="23" xfId="0" applyNumberFormat="1" applyFont="1" applyBorder="1" applyAlignment="1" applyProtection="1">
      <alignment horizontal="center" vertical="center"/>
      <protection/>
    </xf>
    <xf numFmtId="3" fontId="9" fillId="0" borderId="24" xfId="0" applyNumberFormat="1" applyFont="1" applyBorder="1" applyAlignment="1" applyProtection="1">
      <alignment horizontal="center" vertical="center"/>
      <protection/>
    </xf>
    <xf numFmtId="3" fontId="5" fillId="3" borderId="25" xfId="0" applyNumberFormat="1" applyFont="1" applyFill="1" applyBorder="1" applyAlignment="1" applyProtection="1">
      <alignment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11" fillId="3" borderId="28" xfId="0" applyFont="1" applyFill="1" applyBorder="1" applyAlignment="1" applyProtection="1">
      <alignment horizontal="right" vertical="center"/>
      <protection/>
    </xf>
    <xf numFmtId="0" fontId="11" fillId="3" borderId="29" xfId="0" applyFont="1" applyFill="1" applyBorder="1" applyAlignment="1" applyProtection="1">
      <alignment horizontal="right" vertical="center"/>
      <protection/>
    </xf>
    <xf numFmtId="0" fontId="11" fillId="3" borderId="30" xfId="0" applyFont="1" applyFill="1" applyBorder="1" applyAlignment="1" applyProtection="1">
      <alignment horizontal="right" vertical="center"/>
      <protection/>
    </xf>
    <xf numFmtId="3" fontId="5" fillId="3" borderId="31" xfId="0" applyNumberFormat="1" applyFont="1" applyFill="1" applyBorder="1" applyAlignment="1" applyProtection="1">
      <alignment vertical="center"/>
      <protection/>
    </xf>
    <xf numFmtId="3" fontId="5" fillId="3" borderId="32" xfId="0" applyNumberFormat="1" applyFont="1" applyFill="1" applyBorder="1" applyAlignment="1" applyProtection="1">
      <alignment vertical="center"/>
      <protection/>
    </xf>
    <xf numFmtId="3" fontId="5" fillId="3" borderId="33" xfId="0" applyNumberFormat="1" applyFont="1" applyFill="1" applyBorder="1" applyAlignment="1" applyProtection="1">
      <alignment vertical="center"/>
      <protection/>
    </xf>
    <xf numFmtId="10" fontId="5" fillId="3" borderId="33" xfId="0" applyNumberFormat="1" applyFont="1" applyFill="1" applyBorder="1" applyAlignment="1" applyProtection="1">
      <alignment vertical="center"/>
      <protection/>
    </xf>
    <xf numFmtId="10" fontId="5" fillId="3" borderId="34" xfId="0" applyNumberFormat="1" applyFont="1" applyFill="1" applyBorder="1" applyAlignment="1" applyProtection="1">
      <alignment vertical="center"/>
      <protection/>
    </xf>
    <xf numFmtId="3" fontId="5" fillId="3" borderId="35" xfId="0" applyNumberFormat="1" applyFont="1" applyFill="1" applyBorder="1" applyAlignment="1" applyProtection="1">
      <alignment vertical="center"/>
      <protection/>
    </xf>
    <xf numFmtId="10" fontId="5" fillId="3" borderId="36" xfId="0" applyNumberFormat="1" applyFont="1" applyFill="1" applyBorder="1" applyAlignment="1" applyProtection="1">
      <alignment vertical="center"/>
      <protection/>
    </xf>
    <xf numFmtId="3" fontId="13" fillId="0" borderId="37" xfId="0" applyNumberFormat="1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wrapText="1"/>
      <protection/>
    </xf>
    <xf numFmtId="3" fontId="1" fillId="0" borderId="39" xfId="0" applyNumberFormat="1" applyFont="1" applyBorder="1" applyAlignment="1" applyProtection="1">
      <alignment/>
      <protection/>
    </xf>
    <xf numFmtId="3" fontId="1" fillId="0" borderId="38" xfId="0" applyNumberFormat="1" applyFont="1" applyBorder="1" applyAlignment="1" applyProtection="1">
      <alignment/>
      <protection/>
    </xf>
    <xf numFmtId="10" fontId="1" fillId="0" borderId="38" xfId="0" applyNumberFormat="1" applyFont="1" applyBorder="1" applyAlignment="1" applyProtection="1">
      <alignment/>
      <protection/>
    </xf>
    <xf numFmtId="0" fontId="15" fillId="0" borderId="27" xfId="0" applyFont="1" applyBorder="1" applyAlignment="1">
      <alignment horizontal="center" vertical="center"/>
    </xf>
    <xf numFmtId="3" fontId="10" fillId="0" borderId="20" xfId="0" applyNumberFormat="1" applyFont="1" applyBorder="1" applyAlignment="1" applyProtection="1">
      <alignment vertical="center"/>
      <protection/>
    </xf>
    <xf numFmtId="10" fontId="10" fillId="0" borderId="40" xfId="0" applyNumberFormat="1" applyFont="1" applyBorder="1" applyAlignment="1" applyProtection="1">
      <alignment vertical="center"/>
      <protection/>
    </xf>
    <xf numFmtId="10" fontId="10" fillId="0" borderId="21" xfId="0" applyNumberFormat="1" applyFont="1" applyBorder="1" applyAlignment="1" applyProtection="1">
      <alignment vertical="center"/>
      <protection/>
    </xf>
    <xf numFmtId="3" fontId="10" fillId="0" borderId="1" xfId="0" applyNumberFormat="1" applyFont="1" applyBorder="1" applyAlignment="1" applyProtection="1">
      <alignment vertical="center"/>
      <protection/>
    </xf>
    <xf numFmtId="10" fontId="10" fillId="0" borderId="41" xfId="0" applyNumberFormat="1" applyFont="1" applyBorder="1" applyAlignment="1" applyProtection="1">
      <alignment vertical="center"/>
      <protection/>
    </xf>
    <xf numFmtId="10" fontId="10" fillId="0" borderId="22" xfId="0" applyNumberFormat="1" applyFont="1" applyBorder="1" applyAlignment="1" applyProtection="1">
      <alignment vertical="center"/>
      <protection/>
    </xf>
    <xf numFmtId="3" fontId="10" fillId="0" borderId="42" xfId="0" applyNumberFormat="1" applyFont="1" applyBorder="1" applyAlignment="1" applyProtection="1">
      <alignment vertical="center"/>
      <protection/>
    </xf>
    <xf numFmtId="10" fontId="10" fillId="0" borderId="43" xfId="0" applyNumberFormat="1" applyFont="1" applyBorder="1" applyAlignment="1" applyProtection="1">
      <alignment vertical="center"/>
      <protection/>
    </xf>
    <xf numFmtId="3" fontId="10" fillId="0" borderId="23" xfId="0" applyNumberFormat="1" applyFont="1" applyBorder="1" applyAlignment="1" applyProtection="1">
      <alignment vertical="center"/>
      <protection/>
    </xf>
    <xf numFmtId="10" fontId="10" fillId="0" borderId="24" xfId="0" applyNumberFormat="1" applyFont="1" applyBorder="1" applyAlignment="1" applyProtection="1">
      <alignment vertical="center"/>
      <protection/>
    </xf>
    <xf numFmtId="3" fontId="5" fillId="3" borderId="44" xfId="0" applyNumberFormat="1" applyFont="1" applyFill="1" applyBorder="1" applyAlignment="1" applyProtection="1">
      <alignment vertical="center"/>
      <protection/>
    </xf>
    <xf numFmtId="10" fontId="5" fillId="3" borderId="44" xfId="0" applyNumberFormat="1" applyFont="1" applyFill="1" applyBorder="1" applyAlignment="1" applyProtection="1">
      <alignment vertical="center"/>
      <protection/>
    </xf>
    <xf numFmtId="10" fontId="5" fillId="3" borderId="45" xfId="0" applyNumberFormat="1" applyFont="1" applyFill="1" applyBorder="1" applyAlignment="1" applyProtection="1">
      <alignment vertical="center"/>
      <protection/>
    </xf>
    <xf numFmtId="3" fontId="5" fillId="3" borderId="46" xfId="0" applyNumberFormat="1" applyFont="1" applyFill="1" applyBorder="1" applyAlignment="1" applyProtection="1">
      <alignment vertical="center"/>
      <protection/>
    </xf>
    <xf numFmtId="10" fontId="5" fillId="3" borderId="47" xfId="0" applyNumberFormat="1" applyFont="1" applyFill="1" applyBorder="1" applyAlignment="1" applyProtection="1">
      <alignment vertical="center"/>
      <protection/>
    </xf>
    <xf numFmtId="10" fontId="5" fillId="3" borderId="31" xfId="0" applyNumberFormat="1" applyFont="1" applyFill="1" applyBorder="1" applyAlignment="1" applyProtection="1">
      <alignment vertical="center"/>
      <protection/>
    </xf>
    <xf numFmtId="10" fontId="5" fillId="3" borderId="48" xfId="0" applyNumberFormat="1" applyFont="1" applyFill="1" applyBorder="1" applyAlignment="1" applyProtection="1">
      <alignment vertical="center"/>
      <protection/>
    </xf>
    <xf numFmtId="10" fontId="5" fillId="3" borderId="49" xfId="0" applyNumberFormat="1" applyFont="1" applyFill="1" applyBorder="1" applyAlignment="1" applyProtection="1">
      <alignment vertical="center"/>
      <protection/>
    </xf>
    <xf numFmtId="10" fontId="4" fillId="2" borderId="5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 vertical="center"/>
      <protection/>
    </xf>
    <xf numFmtId="10" fontId="1" fillId="0" borderId="0" xfId="0" applyNumberFormat="1" applyFont="1" applyBorder="1" applyAlignment="1" applyProtection="1">
      <alignment vertical="center"/>
      <protection/>
    </xf>
    <xf numFmtId="10" fontId="1" fillId="0" borderId="51" xfId="0" applyNumberFormat="1" applyFont="1" applyBorder="1" applyAlignment="1" applyProtection="1">
      <alignment vertical="center"/>
      <protection/>
    </xf>
    <xf numFmtId="49" fontId="18" fillId="0" borderId="18" xfId="0" applyNumberFormat="1" applyFont="1" applyBorder="1" applyAlignment="1" applyProtection="1">
      <alignment horizontal="center" vertical="center"/>
      <protection/>
    </xf>
    <xf numFmtId="49" fontId="18" fillId="4" borderId="18" xfId="0" applyNumberFormat="1" applyFont="1" applyFill="1" applyBorder="1" applyAlignment="1" applyProtection="1">
      <alignment horizontal="center" vertical="center"/>
      <protection/>
    </xf>
    <xf numFmtId="0" fontId="18" fillId="3" borderId="18" xfId="0" applyNumberFormat="1" applyFont="1" applyFill="1" applyBorder="1" applyAlignment="1" applyProtection="1">
      <alignment horizontal="center" vertical="center"/>
      <protection/>
    </xf>
    <xf numFmtId="49" fontId="18" fillId="0" borderId="52" xfId="0" applyNumberFormat="1" applyFont="1" applyBorder="1" applyAlignment="1" applyProtection="1">
      <alignment horizontal="center" vertical="center"/>
      <protection/>
    </xf>
    <xf numFmtId="3" fontId="12" fillId="0" borderId="5" xfId="0" applyNumberFormat="1" applyFont="1" applyBorder="1" applyAlignment="1" applyProtection="1">
      <alignment vertical="center"/>
      <protection/>
    </xf>
    <xf numFmtId="3" fontId="12" fillId="0" borderId="6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3" fontId="20" fillId="0" borderId="20" xfId="0" applyNumberFormat="1" applyFont="1" applyBorder="1" applyAlignment="1" applyProtection="1">
      <alignment horizontal="center" vertical="center"/>
      <protection/>
    </xf>
    <xf numFmtId="3" fontId="20" fillId="0" borderId="21" xfId="0" applyNumberFormat="1" applyFont="1" applyBorder="1" applyAlignment="1" applyProtection="1">
      <alignment horizontal="center" vertical="center"/>
      <protection/>
    </xf>
    <xf numFmtId="3" fontId="20" fillId="0" borderId="1" xfId="0" applyNumberFormat="1" applyFont="1" applyBorder="1" applyAlignment="1" applyProtection="1">
      <alignment horizontal="center" vertical="center"/>
      <protection/>
    </xf>
    <xf numFmtId="3" fontId="20" fillId="0" borderId="22" xfId="0" applyNumberFormat="1" applyFont="1" applyBorder="1" applyAlignment="1" applyProtection="1">
      <alignment horizontal="center" vertical="center"/>
      <protection/>
    </xf>
    <xf numFmtId="3" fontId="20" fillId="0" borderId="23" xfId="0" applyNumberFormat="1" applyFont="1" applyBorder="1" applyAlignment="1" applyProtection="1">
      <alignment horizontal="center" vertical="center"/>
      <protection/>
    </xf>
    <xf numFmtId="3" fontId="20" fillId="0" borderId="24" xfId="0" applyNumberFormat="1" applyFont="1" applyBorder="1" applyAlignment="1" applyProtection="1">
      <alignment horizontal="center" vertical="center"/>
      <protection/>
    </xf>
    <xf numFmtId="0" fontId="12" fillId="0" borderId="27" xfId="0" applyFont="1" applyBorder="1" applyAlignment="1">
      <alignment horizontal="center" vertical="center"/>
    </xf>
    <xf numFmtId="0" fontId="21" fillId="0" borderId="53" xfId="0" applyFont="1" applyBorder="1" applyAlignment="1" applyProtection="1">
      <alignment horizontal="left" vertical="center"/>
      <protection/>
    </xf>
    <xf numFmtId="3" fontId="22" fillId="0" borderId="54" xfId="0" applyNumberFormat="1" applyFont="1" applyBorder="1" applyAlignment="1" applyProtection="1">
      <alignment vertical="center"/>
      <protection/>
    </xf>
    <xf numFmtId="3" fontId="22" fillId="3" borderId="20" xfId="0" applyNumberFormat="1" applyFont="1" applyFill="1" applyBorder="1" applyAlignment="1" applyProtection="1">
      <alignment vertical="center"/>
      <protection/>
    </xf>
    <xf numFmtId="3" fontId="22" fillId="0" borderId="20" xfId="0" applyNumberFormat="1" applyFont="1" applyBorder="1" applyAlignment="1" applyProtection="1">
      <alignment vertical="center"/>
      <protection/>
    </xf>
    <xf numFmtId="10" fontId="22" fillId="0" borderId="21" xfId="0" applyNumberFormat="1" applyFont="1" applyBorder="1" applyAlignment="1" applyProtection="1">
      <alignment vertical="center"/>
      <protection/>
    </xf>
    <xf numFmtId="10" fontId="22" fillId="0" borderId="40" xfId="0" applyNumberFormat="1" applyFont="1" applyBorder="1" applyAlignment="1" applyProtection="1">
      <alignment vertical="center"/>
      <protection/>
    </xf>
    <xf numFmtId="3" fontId="22" fillId="0" borderId="55" xfId="0" applyNumberFormat="1" applyFont="1" applyBorder="1" applyAlignment="1" applyProtection="1">
      <alignment vertical="center"/>
      <protection/>
    </xf>
    <xf numFmtId="3" fontId="22" fillId="3" borderId="1" xfId="0" applyNumberFormat="1" applyFont="1" applyFill="1" applyBorder="1" applyAlignment="1" applyProtection="1">
      <alignment vertical="center"/>
      <protection/>
    </xf>
    <xf numFmtId="3" fontId="22" fillId="0" borderId="1" xfId="0" applyNumberFormat="1" applyFont="1" applyBorder="1" applyAlignment="1" applyProtection="1">
      <alignment vertical="center"/>
      <protection/>
    </xf>
    <xf numFmtId="10" fontId="22" fillId="0" borderId="22" xfId="0" applyNumberFormat="1" applyFont="1" applyBorder="1" applyAlignment="1" applyProtection="1">
      <alignment vertical="center"/>
      <protection/>
    </xf>
    <xf numFmtId="10" fontId="22" fillId="0" borderId="41" xfId="0" applyNumberFormat="1" applyFont="1" applyBorder="1" applyAlignment="1" applyProtection="1">
      <alignment vertical="center"/>
      <protection/>
    </xf>
    <xf numFmtId="3" fontId="22" fillId="0" borderId="56" xfId="0" applyNumberFormat="1" applyFont="1" applyBorder="1" applyAlignment="1" applyProtection="1">
      <alignment vertical="center"/>
      <protection/>
    </xf>
    <xf numFmtId="3" fontId="22" fillId="3" borderId="23" xfId="0" applyNumberFormat="1" applyFont="1" applyFill="1" applyBorder="1" applyAlignment="1" applyProtection="1">
      <alignment vertical="center"/>
      <protection/>
    </xf>
    <xf numFmtId="3" fontId="22" fillId="0" borderId="23" xfId="0" applyNumberFormat="1" applyFont="1" applyBorder="1" applyAlignment="1" applyProtection="1">
      <alignment vertical="center"/>
      <protection/>
    </xf>
    <xf numFmtId="10" fontId="22" fillId="0" borderId="24" xfId="0" applyNumberFormat="1" applyFont="1" applyBorder="1" applyAlignment="1" applyProtection="1">
      <alignment vertical="center"/>
      <protection/>
    </xf>
    <xf numFmtId="3" fontId="23" fillId="3" borderId="57" xfId="0" applyNumberFormat="1" applyFont="1" applyFill="1" applyBorder="1" applyAlignment="1" applyProtection="1">
      <alignment vertical="center"/>
      <protection/>
    </xf>
    <xf numFmtId="3" fontId="23" fillId="3" borderId="58" xfId="0" applyNumberFormat="1" applyFont="1" applyFill="1" applyBorder="1" applyAlignment="1" applyProtection="1">
      <alignment vertical="center"/>
      <protection/>
    </xf>
    <xf numFmtId="10" fontId="23" fillId="3" borderId="59" xfId="0" applyNumberFormat="1" applyFont="1" applyFill="1" applyBorder="1" applyAlignment="1" applyProtection="1">
      <alignment vertical="center"/>
      <protection/>
    </xf>
    <xf numFmtId="3" fontId="23" fillId="3" borderId="60" xfId="0" applyNumberFormat="1" applyFont="1" applyFill="1" applyBorder="1" applyAlignment="1" applyProtection="1">
      <alignment vertical="center"/>
      <protection/>
    </xf>
    <xf numFmtId="3" fontId="12" fillId="0" borderId="55" xfId="0" applyNumberFormat="1" applyFont="1" applyBorder="1" applyAlignment="1" applyProtection="1">
      <alignment vertical="center"/>
      <protection/>
    </xf>
    <xf numFmtId="3" fontId="12" fillId="0" borderId="56" xfId="0" applyNumberFormat="1" applyFont="1" applyBorder="1" applyAlignment="1" applyProtection="1">
      <alignment vertical="center"/>
      <protection/>
    </xf>
    <xf numFmtId="0" fontId="21" fillId="0" borderId="61" xfId="0" applyFont="1" applyBorder="1" applyAlignment="1" applyProtection="1">
      <alignment horizontal="left" vertical="center"/>
      <protection/>
    </xf>
    <xf numFmtId="0" fontId="21" fillId="2" borderId="53" xfId="0" applyFont="1" applyFill="1" applyBorder="1" applyAlignment="1" applyProtection="1">
      <alignment horizontal="left" vertical="center"/>
      <protection/>
    </xf>
    <xf numFmtId="0" fontId="21" fillId="2" borderId="62" xfId="0" applyFont="1" applyFill="1" applyBorder="1" applyAlignment="1" applyProtection="1">
      <alignment horizontal="left" vertical="center"/>
      <protection/>
    </xf>
    <xf numFmtId="0" fontId="18" fillId="3" borderId="63" xfId="0" applyFont="1" applyFill="1" applyBorder="1" applyAlignment="1" applyProtection="1">
      <alignment horizontal="right" vertical="center"/>
      <protection/>
    </xf>
    <xf numFmtId="3" fontId="12" fillId="0" borderId="54" xfId="0" applyNumberFormat="1" applyFont="1" applyBorder="1" applyAlignment="1" applyProtection="1">
      <alignment vertical="center"/>
      <protection/>
    </xf>
    <xf numFmtId="49" fontId="18" fillId="0" borderId="64" xfId="0" applyNumberFormat="1" applyFont="1" applyBorder="1" applyAlignment="1" applyProtection="1">
      <alignment horizontal="center" vertical="center"/>
      <protection/>
    </xf>
    <xf numFmtId="49" fontId="18" fillId="0" borderId="65" xfId="0" applyNumberFormat="1" applyFont="1" applyBorder="1" applyAlignment="1" applyProtection="1">
      <alignment horizontal="center" vertical="center"/>
      <protection/>
    </xf>
    <xf numFmtId="0" fontId="23" fillId="0" borderId="66" xfId="0" applyNumberFormat="1" applyFont="1" applyBorder="1" applyAlignment="1" applyProtection="1">
      <alignment horizontal="center" vertical="center"/>
      <protection/>
    </xf>
    <xf numFmtId="0" fontId="23" fillId="4" borderId="18" xfId="0" applyNumberFormat="1" applyFont="1" applyFill="1" applyBorder="1" applyAlignment="1" applyProtection="1">
      <alignment horizontal="center" vertical="center"/>
      <protection/>
    </xf>
    <xf numFmtId="49" fontId="23" fillId="0" borderId="18" xfId="0" applyNumberFormat="1" applyFont="1" applyBorder="1" applyAlignment="1" applyProtection="1">
      <alignment horizontal="center" vertical="center"/>
      <protection/>
    </xf>
    <xf numFmtId="49" fontId="23" fillId="0" borderId="52" xfId="0" applyNumberFormat="1" applyFont="1" applyBorder="1" applyAlignment="1" applyProtection="1">
      <alignment horizontal="center" vertical="center"/>
      <protection/>
    </xf>
    <xf numFmtId="0" fontId="23" fillId="0" borderId="64" xfId="0" applyNumberFormat="1" applyFont="1" applyBorder="1" applyAlignment="1" applyProtection="1">
      <alignment horizontal="center" vertical="center"/>
      <protection/>
    </xf>
    <xf numFmtId="0" fontId="23" fillId="3" borderId="18" xfId="0" applyNumberFormat="1" applyFont="1" applyFill="1" applyBorder="1" applyAlignment="1" applyProtection="1">
      <alignment horizontal="center" vertical="center"/>
      <protection/>
    </xf>
    <xf numFmtId="49" fontId="23" fillId="0" borderId="65" xfId="0" applyNumberFormat="1" applyFont="1" applyBorder="1" applyAlignment="1" applyProtection="1">
      <alignment horizontal="center" vertical="center"/>
      <protection/>
    </xf>
    <xf numFmtId="10" fontId="21" fillId="0" borderId="54" xfId="0" applyNumberFormat="1" applyFont="1" applyBorder="1" applyAlignment="1" applyProtection="1">
      <alignment vertical="center"/>
      <protection/>
    </xf>
    <xf numFmtId="10" fontId="21" fillId="0" borderId="55" xfId="0" applyNumberFormat="1" applyFont="1" applyBorder="1" applyAlignment="1" applyProtection="1">
      <alignment vertical="center"/>
      <protection/>
    </xf>
    <xf numFmtId="10" fontId="21" fillId="0" borderId="67" xfId="0" applyNumberFormat="1" applyFont="1" applyBorder="1" applyAlignment="1" applyProtection="1">
      <alignment vertical="center"/>
      <protection/>
    </xf>
    <xf numFmtId="10" fontId="3" fillId="3" borderId="57" xfId="0" applyNumberFormat="1" applyFont="1" applyFill="1" applyBorder="1" applyAlignment="1" applyProtection="1">
      <alignment horizontal="right" vertical="center"/>
      <protection/>
    </xf>
    <xf numFmtId="3" fontId="22" fillId="0" borderId="42" xfId="0" applyNumberFormat="1" applyFont="1" applyBorder="1" applyAlignment="1" applyProtection="1">
      <alignment vertical="center"/>
      <protection/>
    </xf>
    <xf numFmtId="10" fontId="22" fillId="0" borderId="68" xfId="0" applyNumberFormat="1" applyFont="1" applyBorder="1" applyAlignment="1" applyProtection="1">
      <alignment vertical="center"/>
      <protection/>
    </xf>
    <xf numFmtId="3" fontId="22" fillId="3" borderId="42" xfId="0" applyNumberFormat="1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wrapText="1"/>
      <protection/>
    </xf>
    <xf numFmtId="3" fontId="1" fillId="2" borderId="0" xfId="0" applyNumberFormat="1" applyFont="1" applyFill="1" applyBorder="1" applyAlignment="1" applyProtection="1">
      <alignment/>
      <protection/>
    </xf>
    <xf numFmtId="10" fontId="1" fillId="2" borderId="0" xfId="0" applyNumberFormat="1" applyFont="1" applyFill="1" applyBorder="1" applyAlignment="1" applyProtection="1">
      <alignment/>
      <protection/>
    </xf>
    <xf numFmtId="10" fontId="1" fillId="2" borderId="51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3" fontId="4" fillId="2" borderId="0" xfId="0" applyNumberFormat="1" applyFont="1" applyFill="1" applyBorder="1" applyAlignment="1" applyProtection="1">
      <alignment vertical="center"/>
      <protection/>
    </xf>
    <xf numFmtId="10" fontId="4" fillId="2" borderId="0" xfId="0" applyNumberFormat="1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horizontal="right" vertical="center"/>
      <protection/>
    </xf>
    <xf numFmtId="3" fontId="23" fillId="2" borderId="0" xfId="0" applyNumberFormat="1" applyFont="1" applyFill="1" applyBorder="1" applyAlignment="1" applyProtection="1">
      <alignment vertical="center"/>
      <protection/>
    </xf>
    <xf numFmtId="10" fontId="23" fillId="2" borderId="0" xfId="0" applyNumberFormat="1" applyFont="1" applyFill="1" applyBorder="1" applyAlignment="1" applyProtection="1">
      <alignment vertical="center"/>
      <protection/>
    </xf>
    <xf numFmtId="0" fontId="11" fillId="0" borderId="64" xfId="0" applyNumberFormat="1" applyFont="1" applyBorder="1" applyAlignment="1" applyProtection="1">
      <alignment horizontal="center" vertical="center"/>
      <protection/>
    </xf>
    <xf numFmtId="0" fontId="11" fillId="4" borderId="18" xfId="0" applyNumberFormat="1" applyFont="1" applyFill="1" applyBorder="1" applyAlignment="1" applyProtection="1">
      <alignment horizontal="center" vertical="center"/>
      <protection/>
    </xf>
    <xf numFmtId="49" fontId="11" fillId="0" borderId="18" xfId="0" applyNumberFormat="1" applyFont="1" applyBorder="1" applyAlignment="1" applyProtection="1">
      <alignment horizontal="center" vertical="center"/>
      <protection/>
    </xf>
    <xf numFmtId="49" fontId="11" fillId="3" borderId="18" xfId="0" applyNumberFormat="1" applyFont="1" applyFill="1" applyBorder="1" applyAlignment="1" applyProtection="1">
      <alignment horizontal="center" vertical="center"/>
      <protection/>
    </xf>
    <xf numFmtId="49" fontId="11" fillId="0" borderId="65" xfId="0" applyNumberFormat="1" applyFont="1" applyBorder="1" applyAlignment="1" applyProtection="1">
      <alignment horizontal="center" vertical="center"/>
      <protection/>
    </xf>
    <xf numFmtId="49" fontId="11" fillId="0" borderId="64" xfId="0" applyNumberFormat="1" applyFont="1" applyBorder="1" applyAlignment="1" applyProtection="1">
      <alignment horizontal="center" vertical="center"/>
      <protection/>
    </xf>
    <xf numFmtId="49" fontId="11" fillId="0" borderId="52" xfId="0" applyNumberFormat="1" applyFont="1" applyBorder="1" applyAlignment="1" applyProtection="1">
      <alignment horizontal="center" vertical="center"/>
      <protection/>
    </xf>
    <xf numFmtId="49" fontId="11" fillId="0" borderId="69" xfId="0" applyNumberFormat="1" applyFont="1" applyBorder="1" applyAlignment="1" applyProtection="1">
      <alignment horizontal="center" vertical="center"/>
      <protection/>
    </xf>
    <xf numFmtId="49" fontId="11" fillId="0" borderId="70" xfId="0" applyNumberFormat="1" applyFont="1" applyBorder="1" applyAlignment="1" applyProtection="1">
      <alignment horizontal="center" vertical="center"/>
      <protection/>
    </xf>
    <xf numFmtId="0" fontId="18" fillId="3" borderId="30" xfId="0" applyFont="1" applyFill="1" applyBorder="1" applyAlignment="1" applyProtection="1">
      <alignment horizontal="right" vertical="center"/>
      <protection/>
    </xf>
    <xf numFmtId="0" fontId="18" fillId="5" borderId="29" xfId="0" applyFont="1" applyFill="1" applyBorder="1" applyAlignment="1" applyProtection="1">
      <alignment horizontal="right" vertical="center"/>
      <protection/>
    </xf>
    <xf numFmtId="3" fontId="23" fillId="5" borderId="60" xfId="0" applyNumberFormat="1" applyFont="1" applyFill="1" applyBorder="1" applyAlignment="1" applyProtection="1">
      <alignment vertical="center"/>
      <protection/>
    </xf>
    <xf numFmtId="3" fontId="23" fillId="5" borderId="58" xfId="0" applyNumberFormat="1" applyFont="1" applyFill="1" applyBorder="1" applyAlignment="1" applyProtection="1">
      <alignment vertical="center"/>
      <protection/>
    </xf>
    <xf numFmtId="10" fontId="23" fillId="5" borderId="59" xfId="0" applyNumberFormat="1" applyFont="1" applyFill="1" applyBorder="1" applyAlignment="1" applyProtection="1">
      <alignment vertical="center"/>
      <protection/>
    </xf>
    <xf numFmtId="0" fontId="11" fillId="0" borderId="64" xfId="0" applyNumberFormat="1" applyFont="1" applyBorder="1" applyAlignment="1" applyProtection="1">
      <alignment horizontal="center" vertical="center"/>
      <protection locked="0"/>
    </xf>
    <xf numFmtId="0" fontId="11" fillId="4" borderId="18" xfId="0" applyNumberFormat="1" applyFont="1" applyFill="1" applyBorder="1" applyAlignment="1" applyProtection="1">
      <alignment horizontal="center" vertical="center"/>
      <protection locked="0"/>
    </xf>
    <xf numFmtId="3" fontId="10" fillId="2" borderId="40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2" borderId="41" xfId="0" applyNumberFormat="1" applyFont="1" applyFill="1" applyBorder="1" applyAlignment="1" applyProtection="1">
      <alignment vertical="center"/>
      <protection locked="0"/>
    </xf>
    <xf numFmtId="3" fontId="10" fillId="3" borderId="6" xfId="0" applyNumberFormat="1" applyFont="1" applyFill="1" applyBorder="1" applyAlignment="1" applyProtection="1">
      <alignment vertical="center"/>
      <protection locked="0"/>
    </xf>
    <xf numFmtId="3" fontId="10" fillId="2" borderId="43" xfId="0" applyNumberFormat="1" applyFont="1" applyFill="1" applyBorder="1" applyAlignment="1" applyProtection="1">
      <alignment vertical="center"/>
      <protection locked="0"/>
    </xf>
    <xf numFmtId="3" fontId="10" fillId="3" borderId="9" xfId="0" applyNumberFormat="1" applyFont="1" applyFill="1" applyBorder="1" applyAlignment="1" applyProtection="1">
      <alignment vertical="center"/>
      <protection locked="0"/>
    </xf>
    <xf numFmtId="3" fontId="10" fillId="2" borderId="71" xfId="0" applyNumberFormat="1" applyFont="1" applyFill="1" applyBorder="1" applyAlignment="1" applyProtection="1">
      <alignment vertical="center"/>
      <protection locked="0"/>
    </xf>
    <xf numFmtId="3" fontId="10" fillId="2" borderId="72" xfId="0" applyNumberFormat="1" applyFont="1" applyFill="1" applyBorder="1" applyAlignment="1" applyProtection="1">
      <alignment vertical="center"/>
      <protection locked="0"/>
    </xf>
    <xf numFmtId="3" fontId="10" fillId="2" borderId="73" xfId="0" applyNumberFormat="1" applyFont="1" applyFill="1" applyBorder="1" applyAlignment="1" applyProtection="1">
      <alignment vertical="center"/>
      <protection locked="0"/>
    </xf>
    <xf numFmtId="3" fontId="10" fillId="2" borderId="13" xfId="0" applyNumberFormat="1" applyFont="1" applyFill="1" applyBorder="1" applyAlignment="1" applyProtection="1">
      <alignment vertical="center"/>
      <protection locked="0"/>
    </xf>
    <xf numFmtId="3" fontId="10" fillId="2" borderId="14" xfId="0" applyNumberFormat="1" applyFont="1" applyFill="1" applyBorder="1" applyAlignment="1" applyProtection="1">
      <alignment vertical="center"/>
      <protection locked="0"/>
    </xf>
    <xf numFmtId="3" fontId="10" fillId="2" borderId="15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3" fontId="9" fillId="0" borderId="20" xfId="0" applyNumberFormat="1" applyFont="1" applyBorder="1" applyAlignment="1" applyProtection="1">
      <alignment horizontal="center" vertical="center"/>
      <protection locked="0"/>
    </xf>
    <xf numFmtId="3" fontId="9" fillId="0" borderId="21" xfId="0" applyNumberFormat="1" applyFont="1" applyBorder="1" applyAlignment="1" applyProtection="1">
      <alignment horizontal="center" vertical="center"/>
      <protection locked="0"/>
    </xf>
    <xf numFmtId="3" fontId="9" fillId="0" borderId="22" xfId="0" applyNumberFormat="1" applyFont="1" applyBorder="1" applyAlignment="1" applyProtection="1">
      <alignment horizontal="center" vertical="center"/>
      <protection locked="0"/>
    </xf>
    <xf numFmtId="3" fontId="9" fillId="0" borderId="23" xfId="0" applyNumberFormat="1" applyFont="1" applyBorder="1" applyAlignment="1" applyProtection="1">
      <alignment horizontal="center" vertical="center"/>
      <protection locked="0"/>
    </xf>
    <xf numFmtId="3" fontId="9" fillId="0" borderId="24" xfId="0" applyNumberFormat="1" applyFont="1" applyBorder="1" applyAlignment="1" applyProtection="1">
      <alignment horizontal="center" vertical="center"/>
      <protection locked="0"/>
    </xf>
    <xf numFmtId="3" fontId="10" fillId="2" borderId="20" xfId="0" applyNumberFormat="1" applyFont="1" applyFill="1" applyBorder="1" applyAlignment="1" applyProtection="1">
      <alignment vertical="center"/>
      <protection locked="0"/>
    </xf>
    <xf numFmtId="3" fontId="10" fillId="3" borderId="20" xfId="0" applyNumberFormat="1" applyFont="1" applyFill="1" applyBorder="1" applyAlignment="1" applyProtection="1">
      <alignment vertical="center"/>
      <protection locked="0"/>
    </xf>
    <xf numFmtId="3" fontId="10" fillId="2" borderId="1" xfId="0" applyNumberFormat="1" applyFont="1" applyFill="1" applyBorder="1" applyAlignment="1" applyProtection="1">
      <alignment vertical="center"/>
      <protection locked="0"/>
    </xf>
    <xf numFmtId="3" fontId="10" fillId="3" borderId="1" xfId="0" applyNumberFormat="1" applyFont="1" applyFill="1" applyBorder="1" applyAlignment="1" applyProtection="1">
      <alignment vertical="center"/>
      <protection locked="0"/>
    </xf>
    <xf numFmtId="3" fontId="10" fillId="2" borderId="42" xfId="0" applyNumberFormat="1" applyFont="1" applyFill="1" applyBorder="1" applyAlignment="1" applyProtection="1">
      <alignment vertical="center"/>
      <protection locked="0"/>
    </xf>
    <xf numFmtId="3" fontId="10" fillId="3" borderId="42" xfId="0" applyNumberFormat="1" applyFont="1" applyFill="1" applyBorder="1" applyAlignment="1" applyProtection="1">
      <alignment vertical="center"/>
      <protection locked="0"/>
    </xf>
    <xf numFmtId="3" fontId="10" fillId="2" borderId="74" xfId="0" applyNumberFormat="1" applyFont="1" applyFill="1" applyBorder="1" applyAlignment="1" applyProtection="1">
      <alignment vertical="center"/>
      <protection locked="0"/>
    </xf>
    <xf numFmtId="3" fontId="10" fillId="2" borderId="75" xfId="0" applyNumberFormat="1" applyFont="1" applyFill="1" applyBorder="1" applyAlignment="1" applyProtection="1">
      <alignment vertical="center"/>
      <protection locked="0"/>
    </xf>
    <xf numFmtId="3" fontId="10" fillId="2" borderId="76" xfId="0" applyNumberFormat="1" applyFont="1" applyFill="1" applyBorder="1" applyAlignment="1" applyProtection="1">
      <alignment vertical="center"/>
      <protection locked="0"/>
    </xf>
    <xf numFmtId="3" fontId="10" fillId="3" borderId="23" xfId="0" applyNumberFormat="1" applyFont="1" applyFill="1" applyBorder="1" applyAlignment="1" applyProtection="1">
      <alignment vertical="center"/>
      <protection locked="0"/>
    </xf>
    <xf numFmtId="3" fontId="10" fillId="2" borderId="54" xfId="0" applyNumberFormat="1" applyFont="1" applyFill="1" applyBorder="1" applyAlignment="1" applyProtection="1">
      <alignment vertical="center"/>
      <protection locked="0"/>
    </xf>
    <xf numFmtId="3" fontId="10" fillId="2" borderId="55" xfId="0" applyNumberFormat="1" applyFont="1" applyFill="1" applyBorder="1" applyAlignment="1" applyProtection="1">
      <alignment vertical="center"/>
      <protection locked="0"/>
    </xf>
    <xf numFmtId="3" fontId="10" fillId="2" borderId="67" xfId="0" applyNumberFormat="1" applyFont="1" applyFill="1" applyBorder="1" applyAlignment="1" applyProtection="1">
      <alignment vertical="center"/>
      <protection locked="0"/>
    </xf>
    <xf numFmtId="0" fontId="14" fillId="0" borderId="77" xfId="0" applyFont="1" applyFill="1" applyBorder="1" applyAlignment="1" applyProtection="1">
      <alignment horizontal="center" vertical="center" wrapText="1"/>
      <protection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9" xfId="0" applyBorder="1" applyAlignment="1">
      <alignment vertical="center"/>
    </xf>
    <xf numFmtId="0" fontId="14" fillId="0" borderId="80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49" fontId="11" fillId="0" borderId="81" xfId="0" applyNumberFormat="1" applyFont="1" applyBorder="1" applyAlignment="1" applyProtection="1">
      <alignment horizontal="center" vertical="center" wrapText="1"/>
      <protection/>
    </xf>
    <xf numFmtId="0" fontId="12" fillId="0" borderId="82" xfId="0" applyFont="1" applyBorder="1" applyAlignment="1">
      <alignment/>
    </xf>
    <xf numFmtId="0" fontId="12" fillId="0" borderId="83" xfId="0" applyFont="1" applyBorder="1" applyAlignment="1">
      <alignment/>
    </xf>
    <xf numFmtId="3" fontId="11" fillId="0" borderId="84" xfId="0" applyNumberFormat="1" applyFont="1" applyFill="1" applyBorder="1" applyAlignment="1" applyProtection="1">
      <alignment horizontal="center" vertical="center"/>
      <protection/>
    </xf>
    <xf numFmtId="3" fontId="11" fillId="0" borderId="85" xfId="0" applyNumberFormat="1" applyFont="1" applyFill="1" applyBorder="1" applyAlignment="1" applyProtection="1">
      <alignment horizontal="center" vertical="center"/>
      <protection/>
    </xf>
    <xf numFmtId="3" fontId="11" fillId="0" borderId="86" xfId="0" applyNumberFormat="1" applyFont="1" applyBorder="1" applyAlignment="1" applyProtection="1">
      <alignment horizontal="center" vertical="center"/>
      <protection/>
    </xf>
    <xf numFmtId="3" fontId="11" fillId="0" borderId="87" xfId="0" applyNumberFormat="1" applyFont="1" applyBorder="1" applyAlignment="1" applyProtection="1">
      <alignment horizontal="center" vertical="center"/>
      <protection/>
    </xf>
    <xf numFmtId="3" fontId="11" fillId="0" borderId="88" xfId="0" applyNumberFormat="1" applyFont="1" applyBorder="1" applyAlignment="1" applyProtection="1">
      <alignment horizontal="center" vertical="center"/>
      <protection/>
    </xf>
    <xf numFmtId="0" fontId="11" fillId="0" borderId="89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3" fontId="11" fillId="0" borderId="90" xfId="0" applyNumberFormat="1" applyFont="1" applyBorder="1" applyAlignment="1" applyProtection="1">
      <alignment horizontal="center" vertical="center"/>
      <protection/>
    </xf>
    <xf numFmtId="3" fontId="11" fillId="0" borderId="91" xfId="0" applyNumberFormat="1" applyFont="1" applyBorder="1" applyAlignment="1" applyProtection="1">
      <alignment horizontal="center" vertical="center"/>
      <protection locked="0"/>
    </xf>
    <xf numFmtId="3" fontId="11" fillId="0" borderId="92" xfId="0" applyNumberFormat="1" applyFont="1" applyBorder="1" applyAlignment="1" applyProtection="1">
      <alignment horizontal="center" vertical="center"/>
      <protection locked="0"/>
    </xf>
    <xf numFmtId="3" fontId="11" fillId="0" borderId="93" xfId="0" applyNumberFormat="1" applyFont="1" applyBorder="1" applyAlignment="1" applyProtection="1">
      <alignment horizontal="center" vertical="center"/>
      <protection locked="0"/>
    </xf>
    <xf numFmtId="3" fontId="11" fillId="0" borderId="94" xfId="0" applyNumberFormat="1" applyFont="1" applyFill="1" applyBorder="1" applyAlignment="1" applyProtection="1">
      <alignment horizontal="center" vertical="center"/>
      <protection/>
    </xf>
    <xf numFmtId="0" fontId="17" fillId="0" borderId="82" xfId="0" applyFont="1" applyBorder="1" applyAlignment="1">
      <alignment vertical="center"/>
    </xf>
    <xf numFmtId="0" fontId="17" fillId="0" borderId="83" xfId="0" applyFont="1" applyBorder="1" applyAlignment="1">
      <alignment vertical="center"/>
    </xf>
    <xf numFmtId="0" fontId="11" fillId="0" borderId="89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3" fontId="11" fillId="0" borderId="91" xfId="0" applyNumberFormat="1" applyFont="1" applyBorder="1" applyAlignment="1" applyProtection="1">
      <alignment horizontal="center" vertical="center"/>
      <protection/>
    </xf>
    <xf numFmtId="3" fontId="11" fillId="0" borderId="92" xfId="0" applyNumberFormat="1" applyFont="1" applyBorder="1" applyAlignment="1" applyProtection="1">
      <alignment horizontal="center" vertical="center"/>
      <protection/>
    </xf>
    <xf numFmtId="0" fontId="18" fillId="0" borderId="77" xfId="0" applyFont="1" applyFill="1" applyBorder="1" applyAlignment="1" applyProtection="1">
      <alignment horizontal="center" vertical="center" wrapText="1"/>
      <protection/>
    </xf>
    <xf numFmtId="0" fontId="19" fillId="0" borderId="77" xfId="0" applyFont="1" applyBorder="1" applyAlignment="1">
      <alignment vertical="center"/>
    </xf>
    <xf numFmtId="0" fontId="19" fillId="0" borderId="7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79" xfId="0" applyFont="1" applyBorder="1" applyAlignment="1">
      <alignment vertical="center"/>
    </xf>
    <xf numFmtId="3" fontId="11" fillId="0" borderId="89" xfId="0" applyNumberFormat="1" applyFont="1" applyBorder="1" applyAlignment="1" applyProtection="1">
      <alignment horizontal="center" vertical="center"/>
      <protection/>
    </xf>
    <xf numFmtId="3" fontId="11" fillId="0" borderId="3" xfId="0" applyNumberFormat="1" applyFont="1" applyBorder="1" applyAlignment="1" applyProtection="1">
      <alignment horizontal="center" vertical="center"/>
      <protection/>
    </xf>
    <xf numFmtId="3" fontId="11" fillId="0" borderId="50" xfId="0" applyNumberFormat="1" applyFont="1" applyBorder="1" applyAlignment="1" applyProtection="1">
      <alignment horizontal="center" vertical="center"/>
      <protection/>
    </xf>
    <xf numFmtId="3" fontId="11" fillId="0" borderId="93" xfId="0" applyNumberFormat="1" applyFont="1" applyBorder="1" applyAlignment="1" applyProtection="1">
      <alignment horizontal="center" vertical="center"/>
      <protection/>
    </xf>
    <xf numFmtId="3" fontId="18" fillId="0" borderId="80" xfId="0" applyNumberFormat="1" applyFont="1" applyBorder="1" applyAlignment="1" applyProtection="1">
      <alignment horizontal="center" vertical="center"/>
      <protection/>
    </xf>
    <xf numFmtId="3" fontId="18" fillId="0" borderId="77" xfId="0" applyNumberFormat="1" applyFont="1" applyBorder="1" applyAlignment="1" applyProtection="1">
      <alignment horizontal="center" vertical="center"/>
      <protection/>
    </xf>
    <xf numFmtId="3" fontId="18" fillId="0" borderId="95" xfId="0" applyNumberFormat="1" applyFont="1" applyBorder="1" applyAlignment="1" applyProtection="1">
      <alignment horizontal="center" vertical="center"/>
      <protection/>
    </xf>
    <xf numFmtId="3" fontId="18" fillId="0" borderId="96" xfId="0" applyNumberFormat="1" applyFont="1" applyBorder="1" applyAlignment="1" applyProtection="1">
      <alignment horizontal="center" vertical="center"/>
      <protection/>
    </xf>
    <xf numFmtId="3" fontId="18" fillId="0" borderId="97" xfId="0" applyNumberFormat="1" applyFont="1" applyBorder="1" applyAlignment="1" applyProtection="1">
      <alignment horizontal="center" vertical="center"/>
      <protection/>
    </xf>
    <xf numFmtId="3" fontId="18" fillId="0" borderId="90" xfId="0" applyNumberFormat="1" applyFont="1" applyBorder="1" applyAlignment="1" applyProtection="1">
      <alignment horizontal="center" vertical="center"/>
      <protection/>
    </xf>
    <xf numFmtId="3" fontId="18" fillId="0" borderId="87" xfId="0" applyNumberFormat="1" applyFont="1" applyBorder="1" applyAlignment="1" applyProtection="1">
      <alignment horizontal="center" vertical="center"/>
      <protection/>
    </xf>
    <xf numFmtId="3" fontId="18" fillId="0" borderId="88" xfId="0" applyNumberFormat="1" applyFont="1" applyBorder="1" applyAlignment="1" applyProtection="1">
      <alignment horizontal="center" vertical="center"/>
      <protection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49" fontId="18" fillId="0" borderId="81" xfId="0" applyNumberFormat="1" applyFont="1" applyBorder="1" applyAlignment="1" applyProtection="1">
      <alignment horizontal="center" vertical="center" wrapText="1"/>
      <protection/>
    </xf>
    <xf numFmtId="0" fontId="19" fillId="0" borderId="82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3" fontId="23" fillId="0" borderId="96" xfId="0" applyNumberFormat="1" applyFont="1" applyBorder="1" applyAlignment="1" applyProtection="1">
      <alignment horizontal="center" vertical="center"/>
      <protection/>
    </xf>
    <xf numFmtId="3" fontId="23" fillId="0" borderId="97" xfId="0" applyNumberFormat="1" applyFont="1" applyBorder="1" applyAlignment="1" applyProtection="1">
      <alignment horizontal="center" vertical="center"/>
      <protection/>
    </xf>
    <xf numFmtId="3" fontId="23" fillId="0" borderId="90" xfId="0" applyNumberFormat="1" applyFont="1" applyBorder="1" applyAlignment="1" applyProtection="1">
      <alignment horizontal="center" vertical="center"/>
      <protection/>
    </xf>
    <xf numFmtId="3" fontId="23" fillId="0" borderId="87" xfId="0" applyNumberFormat="1" applyFont="1" applyBorder="1" applyAlignment="1" applyProtection="1">
      <alignment horizontal="center" vertical="center"/>
      <protection/>
    </xf>
    <xf numFmtId="3" fontId="23" fillId="0" borderId="88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0"/>
  <sheetViews>
    <sheetView tabSelected="1" workbookViewId="0" topLeftCell="A19">
      <selection activeCell="A53" sqref="A53"/>
    </sheetView>
  </sheetViews>
  <sheetFormatPr defaultColWidth="9.625" defaultRowHeight="12.75"/>
  <cols>
    <col min="1" max="1" width="12.625" style="8" customWidth="1"/>
    <col min="2" max="2" width="6.75390625" style="4" customWidth="1"/>
    <col min="3" max="3" width="6.75390625" style="5" customWidth="1"/>
    <col min="4" max="4" width="6.375" style="5" customWidth="1"/>
    <col min="5" max="5" width="6.25390625" style="6" customWidth="1"/>
    <col min="6" max="7" width="6.75390625" style="5" customWidth="1"/>
    <col min="8" max="8" width="6.375" style="5" customWidth="1"/>
    <col min="9" max="9" width="6.375" style="6" customWidth="1"/>
    <col min="10" max="10" width="5.50390625" style="5" customWidth="1"/>
    <col min="11" max="11" width="6.75390625" style="5" customWidth="1"/>
    <col min="12" max="12" width="6.00390625" style="5" customWidth="1"/>
    <col min="13" max="13" width="7.125" style="6" customWidth="1"/>
    <col min="14" max="15" width="6.75390625" style="5" customWidth="1"/>
    <col min="16" max="16" width="6.375" style="5" customWidth="1"/>
    <col min="17" max="17" width="6.375" style="6" customWidth="1"/>
    <col min="18" max="18" width="7.75390625" style="6" customWidth="1"/>
    <col min="19" max="19" width="1.37890625" style="6" customWidth="1"/>
    <col min="20" max="30" width="1.37890625" style="1" customWidth="1"/>
    <col min="31" max="16384" width="9.625" style="1" customWidth="1"/>
  </cols>
  <sheetData>
    <row r="1" spans="1:30" s="9" customFormat="1" ht="9.75" customHeight="1" thickTop="1">
      <c r="A1" s="220" t="s">
        <v>103</v>
      </c>
      <c r="B1" s="223" t="s">
        <v>101</v>
      </c>
      <c r="C1" s="224"/>
      <c r="D1" s="224"/>
      <c r="E1" s="224"/>
      <c r="F1" s="224"/>
      <c r="G1" s="224"/>
      <c r="H1" s="224"/>
      <c r="I1" s="224"/>
      <c r="J1" s="223" t="s">
        <v>102</v>
      </c>
      <c r="K1" s="224"/>
      <c r="L1" s="224"/>
      <c r="M1" s="224"/>
      <c r="N1" s="224"/>
      <c r="O1" s="224"/>
      <c r="P1" s="224"/>
      <c r="Q1" s="235"/>
      <c r="R1" s="212" t="s">
        <v>123</v>
      </c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4"/>
    </row>
    <row r="2" spans="1:30" s="9" customFormat="1" ht="9.75" customHeight="1">
      <c r="A2" s="221"/>
      <c r="B2" s="228" t="s">
        <v>125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/>
      <c r="R2" s="215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7"/>
    </row>
    <row r="3" spans="1:30" s="9" customFormat="1" ht="9.75" customHeight="1">
      <c r="A3" s="221"/>
      <c r="B3" s="232" t="s">
        <v>126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4"/>
      <c r="R3" s="215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7"/>
    </row>
    <row r="4" spans="1:30" s="9" customFormat="1" ht="9.75" customHeight="1">
      <c r="A4" s="221"/>
      <c r="B4" s="231" t="s">
        <v>0</v>
      </c>
      <c r="C4" s="226"/>
      <c r="D4" s="226"/>
      <c r="E4" s="226"/>
      <c r="F4" s="225" t="s">
        <v>1</v>
      </c>
      <c r="G4" s="226"/>
      <c r="H4" s="226"/>
      <c r="I4" s="227"/>
      <c r="J4" s="231" t="s">
        <v>0</v>
      </c>
      <c r="K4" s="226"/>
      <c r="L4" s="226"/>
      <c r="M4" s="226"/>
      <c r="N4" s="225" t="s">
        <v>1</v>
      </c>
      <c r="O4" s="226"/>
      <c r="P4" s="226"/>
      <c r="Q4" s="227"/>
      <c r="R4" s="215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7"/>
    </row>
    <row r="5" spans="1:30" s="10" customFormat="1" ht="9.75" customHeight="1" thickBot="1">
      <c r="A5" s="222"/>
      <c r="B5" s="179">
        <v>1999</v>
      </c>
      <c r="C5" s="180">
        <v>2000</v>
      </c>
      <c r="D5" s="167" t="s">
        <v>3</v>
      </c>
      <c r="E5" s="171" t="s">
        <v>2</v>
      </c>
      <c r="F5" s="172">
        <v>1999</v>
      </c>
      <c r="G5" s="168">
        <v>2000</v>
      </c>
      <c r="H5" s="167" t="s">
        <v>3</v>
      </c>
      <c r="I5" s="169" t="s">
        <v>2</v>
      </c>
      <c r="J5" s="170">
        <v>1999</v>
      </c>
      <c r="K5" s="168">
        <v>2000</v>
      </c>
      <c r="L5" s="167" t="s">
        <v>3</v>
      </c>
      <c r="M5" s="173" t="s">
        <v>2</v>
      </c>
      <c r="N5" s="172">
        <v>1999</v>
      </c>
      <c r="O5" s="168">
        <v>2000</v>
      </c>
      <c r="P5" s="167" t="s">
        <v>3</v>
      </c>
      <c r="Q5" s="169" t="s">
        <v>2</v>
      </c>
      <c r="R5" s="74"/>
      <c r="S5" s="46" t="s">
        <v>4</v>
      </c>
      <c r="T5" s="46" t="s">
        <v>119</v>
      </c>
      <c r="U5" s="46" t="s">
        <v>112</v>
      </c>
      <c r="V5" s="46" t="s">
        <v>113</v>
      </c>
      <c r="W5" s="46" t="s">
        <v>112</v>
      </c>
      <c r="X5" s="46" t="s">
        <v>4</v>
      </c>
      <c r="Y5" s="46" t="s">
        <v>114</v>
      </c>
      <c r="Z5" s="46" t="s">
        <v>113</v>
      </c>
      <c r="AA5" s="46" t="s">
        <v>115</v>
      </c>
      <c r="AB5" s="46" t="s">
        <v>116</v>
      </c>
      <c r="AC5" s="46" t="s">
        <v>117</v>
      </c>
      <c r="AD5" s="47" t="s">
        <v>118</v>
      </c>
    </row>
    <row r="6" spans="1:30" s="9" customFormat="1" ht="9.75" customHeight="1" thickTop="1">
      <c r="A6" s="38" t="s">
        <v>5</v>
      </c>
      <c r="B6" s="181">
        <v>36590</v>
      </c>
      <c r="C6" s="182">
        <v>43859</v>
      </c>
      <c r="D6" s="25">
        <v>7269</v>
      </c>
      <c r="E6" s="26">
        <v>0.1986608362940694</v>
      </c>
      <c r="F6" s="187">
        <v>132473</v>
      </c>
      <c r="G6" s="182">
        <v>145077</v>
      </c>
      <c r="H6" s="25">
        <v>12604</v>
      </c>
      <c r="I6" s="27">
        <v>0.09514391611875617</v>
      </c>
      <c r="J6" s="190">
        <v>2559</v>
      </c>
      <c r="K6" s="182">
        <v>2966</v>
      </c>
      <c r="L6" s="25">
        <v>407</v>
      </c>
      <c r="M6" s="26">
        <v>0.1590465025400547</v>
      </c>
      <c r="N6" s="187">
        <v>10223</v>
      </c>
      <c r="O6" s="182">
        <v>11056</v>
      </c>
      <c r="P6" s="25">
        <v>833</v>
      </c>
      <c r="Q6" s="27">
        <v>0.08148293064658119</v>
      </c>
      <c r="R6" s="23" t="s">
        <v>74</v>
      </c>
      <c r="S6" s="194" t="s">
        <v>127</v>
      </c>
      <c r="T6" s="194" t="s">
        <v>127</v>
      </c>
      <c r="U6" s="194" t="s">
        <v>127</v>
      </c>
      <c r="V6" s="194" t="s">
        <v>127</v>
      </c>
      <c r="W6" s="194" t="s">
        <v>127</v>
      </c>
      <c r="X6" s="194" t="s">
        <v>127</v>
      </c>
      <c r="Y6" s="194" t="s">
        <v>127</v>
      </c>
      <c r="Z6" s="194" t="s">
        <v>127</v>
      </c>
      <c r="AA6" s="194" t="s">
        <v>127</v>
      </c>
      <c r="AB6" s="194" t="s">
        <v>127</v>
      </c>
      <c r="AC6" s="194" t="s">
        <v>127</v>
      </c>
      <c r="AD6" s="195" t="s">
        <v>127</v>
      </c>
    </row>
    <row r="7" spans="1:30" s="9" customFormat="1" ht="9.75" customHeight="1">
      <c r="A7" s="39" t="s">
        <v>6</v>
      </c>
      <c r="B7" s="183">
        <v>42727</v>
      </c>
      <c r="C7" s="184">
        <v>51873</v>
      </c>
      <c r="D7" s="28">
        <v>9146</v>
      </c>
      <c r="E7" s="29">
        <v>0.2140566854682051</v>
      </c>
      <c r="F7" s="188">
        <v>166171</v>
      </c>
      <c r="G7" s="184">
        <v>214069</v>
      </c>
      <c r="H7" s="28">
        <v>47898</v>
      </c>
      <c r="I7" s="30">
        <v>0.2882452413477683</v>
      </c>
      <c r="J7" s="191">
        <v>3397</v>
      </c>
      <c r="K7" s="184">
        <v>3113</v>
      </c>
      <c r="L7" s="28">
        <v>-284</v>
      </c>
      <c r="M7" s="29">
        <v>-0.08360317927583161</v>
      </c>
      <c r="N7" s="188">
        <v>16757</v>
      </c>
      <c r="O7" s="184">
        <v>15312</v>
      </c>
      <c r="P7" s="28">
        <v>-1445</v>
      </c>
      <c r="Q7" s="30">
        <v>-0.08623261920391478</v>
      </c>
      <c r="R7" s="24" t="s">
        <v>75</v>
      </c>
      <c r="S7" s="193" t="s">
        <v>127</v>
      </c>
      <c r="T7" s="193" t="s">
        <v>127</v>
      </c>
      <c r="U7" s="193" t="s">
        <v>127</v>
      </c>
      <c r="V7" s="193" t="s">
        <v>127</v>
      </c>
      <c r="W7" s="193" t="s">
        <v>127</v>
      </c>
      <c r="X7" s="193" t="s">
        <v>127</v>
      </c>
      <c r="Y7" s="193" t="s">
        <v>127</v>
      </c>
      <c r="Z7" s="193" t="s">
        <v>127</v>
      </c>
      <c r="AA7" s="193" t="s">
        <v>127</v>
      </c>
      <c r="AB7" s="193" t="s">
        <v>127</v>
      </c>
      <c r="AC7" s="193" t="s">
        <v>127</v>
      </c>
      <c r="AD7" s="196" t="s">
        <v>127</v>
      </c>
    </row>
    <row r="8" spans="1:30" s="9" customFormat="1" ht="9.75" customHeight="1">
      <c r="A8" s="39" t="s">
        <v>7</v>
      </c>
      <c r="B8" s="183">
        <v>2833</v>
      </c>
      <c r="C8" s="184">
        <v>2321</v>
      </c>
      <c r="D8" s="28">
        <v>-512</v>
      </c>
      <c r="E8" s="29">
        <v>-0.18072714436992587</v>
      </c>
      <c r="F8" s="188">
        <v>11898</v>
      </c>
      <c r="G8" s="184">
        <v>7243</v>
      </c>
      <c r="H8" s="28">
        <v>-4655</v>
      </c>
      <c r="I8" s="30">
        <v>-0.3912422255841318</v>
      </c>
      <c r="J8" s="191">
        <v>246</v>
      </c>
      <c r="K8" s="184">
        <v>93</v>
      </c>
      <c r="L8" s="28">
        <v>-153</v>
      </c>
      <c r="M8" s="29">
        <v>-0.6219512195121951</v>
      </c>
      <c r="N8" s="188">
        <v>499</v>
      </c>
      <c r="O8" s="184">
        <v>422</v>
      </c>
      <c r="P8" s="28">
        <v>-77</v>
      </c>
      <c r="Q8" s="30">
        <v>-0.15430861723446898</v>
      </c>
      <c r="R8" s="24" t="s">
        <v>89</v>
      </c>
      <c r="S8" s="193" t="s">
        <v>127</v>
      </c>
      <c r="T8" s="193" t="s">
        <v>127</v>
      </c>
      <c r="U8" s="193" t="s">
        <v>127</v>
      </c>
      <c r="V8" s="193" t="s">
        <v>127</v>
      </c>
      <c r="W8" s="193" t="s">
        <v>127</v>
      </c>
      <c r="X8" s="193" t="s">
        <v>127</v>
      </c>
      <c r="Y8" s="193" t="s">
        <v>127</v>
      </c>
      <c r="Z8" s="193" t="s">
        <v>127</v>
      </c>
      <c r="AA8" s="193" t="s">
        <v>127</v>
      </c>
      <c r="AB8" s="193" t="s">
        <v>127</v>
      </c>
      <c r="AC8" s="193" t="s">
        <v>127</v>
      </c>
      <c r="AD8" s="196" t="s">
        <v>127</v>
      </c>
    </row>
    <row r="9" spans="1:30" s="9" customFormat="1" ht="9.75" customHeight="1">
      <c r="A9" s="39" t="s">
        <v>8</v>
      </c>
      <c r="B9" s="183">
        <v>9775</v>
      </c>
      <c r="C9" s="184">
        <v>13281</v>
      </c>
      <c r="D9" s="28">
        <v>3506</v>
      </c>
      <c r="E9" s="29">
        <v>0.35867007672634266</v>
      </c>
      <c r="F9" s="188">
        <v>43831</v>
      </c>
      <c r="G9" s="184">
        <v>58902</v>
      </c>
      <c r="H9" s="28">
        <v>15071</v>
      </c>
      <c r="I9" s="30">
        <v>0.34384339850790546</v>
      </c>
      <c r="J9" s="191">
        <v>1351</v>
      </c>
      <c r="K9" s="184">
        <v>2486</v>
      </c>
      <c r="L9" s="28">
        <v>1135</v>
      </c>
      <c r="M9" s="29">
        <v>0.840118430792006</v>
      </c>
      <c r="N9" s="188">
        <v>9243</v>
      </c>
      <c r="O9" s="184">
        <v>18397</v>
      </c>
      <c r="P9" s="28">
        <v>9154</v>
      </c>
      <c r="Q9" s="30">
        <v>0.9903710916369144</v>
      </c>
      <c r="R9" s="24" t="s">
        <v>76</v>
      </c>
      <c r="S9" s="193" t="s">
        <v>127</v>
      </c>
      <c r="T9" s="193" t="s">
        <v>127</v>
      </c>
      <c r="U9" s="193" t="s">
        <v>127</v>
      </c>
      <c r="V9" s="193" t="s">
        <v>127</v>
      </c>
      <c r="W9" s="193" t="s">
        <v>127</v>
      </c>
      <c r="X9" s="193" t="s">
        <v>127</v>
      </c>
      <c r="Y9" s="193" t="s">
        <v>127</v>
      </c>
      <c r="Z9" s="193" t="s">
        <v>127</v>
      </c>
      <c r="AA9" s="193" t="s">
        <v>127</v>
      </c>
      <c r="AB9" s="193" t="s">
        <v>127</v>
      </c>
      <c r="AC9" s="193" t="s">
        <v>127</v>
      </c>
      <c r="AD9" s="196" t="s">
        <v>127</v>
      </c>
    </row>
    <row r="10" spans="1:30" s="9" customFormat="1" ht="9.75" customHeight="1">
      <c r="A10" s="39" t="s">
        <v>9</v>
      </c>
      <c r="B10" s="183">
        <v>4426</v>
      </c>
      <c r="C10" s="184">
        <v>4035</v>
      </c>
      <c r="D10" s="28">
        <v>-391</v>
      </c>
      <c r="E10" s="29">
        <v>-0.08834161771351112</v>
      </c>
      <c r="F10" s="188">
        <v>27042</v>
      </c>
      <c r="G10" s="184">
        <v>22208</v>
      </c>
      <c r="H10" s="28">
        <v>-4834</v>
      </c>
      <c r="I10" s="30">
        <v>-0.17875896753198728</v>
      </c>
      <c r="J10" s="191">
        <v>600</v>
      </c>
      <c r="K10" s="184">
        <v>756</v>
      </c>
      <c r="L10" s="28">
        <v>156</v>
      </c>
      <c r="M10" s="29">
        <v>0.26</v>
      </c>
      <c r="N10" s="188">
        <v>2917</v>
      </c>
      <c r="O10" s="184">
        <v>5548</v>
      </c>
      <c r="P10" s="28">
        <v>2631</v>
      </c>
      <c r="Q10" s="30">
        <v>0.9019540623928695</v>
      </c>
      <c r="R10" s="24" t="s">
        <v>100</v>
      </c>
      <c r="S10" s="193" t="s">
        <v>127</v>
      </c>
      <c r="T10" s="193" t="s">
        <v>127</v>
      </c>
      <c r="U10" s="193" t="s">
        <v>127</v>
      </c>
      <c r="V10" s="193" t="s">
        <v>127</v>
      </c>
      <c r="W10" s="193" t="s">
        <v>127</v>
      </c>
      <c r="X10" s="193" t="s">
        <v>127</v>
      </c>
      <c r="Y10" s="193" t="s">
        <v>127</v>
      </c>
      <c r="Z10" s="193" t="s">
        <v>127</v>
      </c>
      <c r="AA10" s="193" t="s">
        <v>127</v>
      </c>
      <c r="AB10" s="193" t="s">
        <v>127</v>
      </c>
      <c r="AC10" s="193" t="s">
        <v>127</v>
      </c>
      <c r="AD10" s="196" t="s">
        <v>127</v>
      </c>
    </row>
    <row r="11" spans="1:30" s="9" customFormat="1" ht="9.75" customHeight="1">
      <c r="A11" s="39" t="s">
        <v>10</v>
      </c>
      <c r="B11" s="183">
        <v>281684</v>
      </c>
      <c r="C11" s="184">
        <v>300676</v>
      </c>
      <c r="D11" s="28">
        <v>18992</v>
      </c>
      <c r="E11" s="29">
        <v>0.06742306982292212</v>
      </c>
      <c r="F11" s="188">
        <v>974565</v>
      </c>
      <c r="G11" s="184">
        <v>1069176</v>
      </c>
      <c r="H11" s="28">
        <v>94611</v>
      </c>
      <c r="I11" s="30">
        <v>0.09708023579750957</v>
      </c>
      <c r="J11" s="191">
        <v>19564</v>
      </c>
      <c r="K11" s="184">
        <v>20761</v>
      </c>
      <c r="L11" s="28">
        <v>1197</v>
      </c>
      <c r="M11" s="29">
        <v>0.061183806992435086</v>
      </c>
      <c r="N11" s="188">
        <v>87758</v>
      </c>
      <c r="O11" s="184">
        <v>94990</v>
      </c>
      <c r="P11" s="28">
        <v>7232</v>
      </c>
      <c r="Q11" s="30">
        <v>0.08240844139565628</v>
      </c>
      <c r="R11" s="24" t="s">
        <v>90</v>
      </c>
      <c r="S11" s="193" t="s">
        <v>127</v>
      </c>
      <c r="T11" s="193" t="s">
        <v>127</v>
      </c>
      <c r="U11" s="193" t="s">
        <v>127</v>
      </c>
      <c r="V11" s="193" t="s">
        <v>127</v>
      </c>
      <c r="W11" s="193" t="s">
        <v>127</v>
      </c>
      <c r="X11" s="193" t="s">
        <v>127</v>
      </c>
      <c r="Y11" s="193" t="s">
        <v>127</v>
      </c>
      <c r="Z11" s="193" t="s">
        <v>127</v>
      </c>
      <c r="AA11" s="193" t="s">
        <v>127</v>
      </c>
      <c r="AB11" s="193" t="s">
        <v>127</v>
      </c>
      <c r="AC11" s="193" t="s">
        <v>127</v>
      </c>
      <c r="AD11" s="196" t="s">
        <v>127</v>
      </c>
    </row>
    <row r="12" spans="1:30" s="9" customFormat="1" ht="9.75" customHeight="1">
      <c r="A12" s="39" t="s">
        <v>11</v>
      </c>
      <c r="B12" s="183">
        <v>309891</v>
      </c>
      <c r="C12" s="184">
        <v>353594</v>
      </c>
      <c r="D12" s="28">
        <v>43703</v>
      </c>
      <c r="E12" s="29">
        <v>0.14102700626994658</v>
      </c>
      <c r="F12" s="188">
        <v>1110984</v>
      </c>
      <c r="G12" s="184">
        <v>1331127</v>
      </c>
      <c r="H12" s="28">
        <v>220143</v>
      </c>
      <c r="I12" s="30">
        <v>0.19815136851655835</v>
      </c>
      <c r="J12" s="191">
        <v>22618</v>
      </c>
      <c r="K12" s="184">
        <v>24903</v>
      </c>
      <c r="L12" s="28">
        <v>2285</v>
      </c>
      <c r="M12" s="29">
        <v>0.1010257317181007</v>
      </c>
      <c r="N12" s="188">
        <v>83519</v>
      </c>
      <c r="O12" s="184">
        <v>95563</v>
      </c>
      <c r="P12" s="28">
        <v>12044</v>
      </c>
      <c r="Q12" s="30">
        <v>0.14420670745578845</v>
      </c>
      <c r="R12" s="24" t="s">
        <v>77</v>
      </c>
      <c r="S12" s="193" t="s">
        <v>127</v>
      </c>
      <c r="T12" s="193" t="s">
        <v>127</v>
      </c>
      <c r="U12" s="193" t="s">
        <v>127</v>
      </c>
      <c r="V12" s="193" t="s">
        <v>127</v>
      </c>
      <c r="W12" s="193" t="s">
        <v>127</v>
      </c>
      <c r="X12" s="193" t="s">
        <v>127</v>
      </c>
      <c r="Y12" s="193" t="s">
        <v>127</v>
      </c>
      <c r="Z12" s="193" t="s">
        <v>127</v>
      </c>
      <c r="AA12" s="193" t="s">
        <v>127</v>
      </c>
      <c r="AB12" s="193" t="s">
        <v>127</v>
      </c>
      <c r="AC12" s="193" t="s">
        <v>127</v>
      </c>
      <c r="AD12" s="196" t="s">
        <v>127</v>
      </c>
    </row>
    <row r="13" spans="1:30" s="9" customFormat="1" ht="9.75" customHeight="1">
      <c r="A13" s="39" t="s">
        <v>12</v>
      </c>
      <c r="B13" s="183">
        <v>8974</v>
      </c>
      <c r="C13" s="184">
        <v>9910</v>
      </c>
      <c r="D13" s="28">
        <v>936</v>
      </c>
      <c r="E13" s="29">
        <v>0.10430131490973915</v>
      </c>
      <c r="F13" s="188">
        <v>23368</v>
      </c>
      <c r="G13" s="184">
        <v>19774</v>
      </c>
      <c r="H13" s="28">
        <v>-3594</v>
      </c>
      <c r="I13" s="30">
        <v>-0.15380006846970218</v>
      </c>
      <c r="J13" s="191">
        <v>203</v>
      </c>
      <c r="K13" s="184">
        <v>241</v>
      </c>
      <c r="L13" s="28">
        <v>38</v>
      </c>
      <c r="M13" s="29">
        <v>0.18719211822660098</v>
      </c>
      <c r="N13" s="188">
        <v>905</v>
      </c>
      <c r="O13" s="184">
        <v>1182</v>
      </c>
      <c r="P13" s="28">
        <v>277</v>
      </c>
      <c r="Q13" s="30">
        <v>0.3060773480662984</v>
      </c>
      <c r="R13" s="24" t="s">
        <v>78</v>
      </c>
      <c r="S13" s="193" t="s">
        <v>127</v>
      </c>
      <c r="T13" s="193" t="s">
        <v>127</v>
      </c>
      <c r="U13" s="193" t="s">
        <v>127</v>
      </c>
      <c r="V13" s="193" t="s">
        <v>127</v>
      </c>
      <c r="W13" s="193" t="s">
        <v>127</v>
      </c>
      <c r="X13" s="193" t="s">
        <v>127</v>
      </c>
      <c r="Y13" s="193" t="s">
        <v>127</v>
      </c>
      <c r="Z13" s="193" t="s">
        <v>127</v>
      </c>
      <c r="AA13" s="193" t="s">
        <v>127</v>
      </c>
      <c r="AB13" s="193" t="s">
        <v>127</v>
      </c>
      <c r="AC13" s="193" t="s">
        <v>127</v>
      </c>
      <c r="AD13" s="196" t="s">
        <v>127</v>
      </c>
    </row>
    <row r="14" spans="1:30" s="9" customFormat="1" ht="9.75" customHeight="1">
      <c r="A14" s="39" t="s">
        <v>13</v>
      </c>
      <c r="B14" s="183">
        <v>6723</v>
      </c>
      <c r="C14" s="184">
        <v>7522</v>
      </c>
      <c r="D14" s="28">
        <v>799</v>
      </c>
      <c r="E14" s="29">
        <v>0.11884575338390602</v>
      </c>
      <c r="F14" s="188">
        <v>37305</v>
      </c>
      <c r="G14" s="184">
        <v>40199</v>
      </c>
      <c r="H14" s="28">
        <v>2894</v>
      </c>
      <c r="I14" s="30">
        <v>0.07757673234150908</v>
      </c>
      <c r="J14" s="191">
        <v>264</v>
      </c>
      <c r="K14" s="184">
        <v>287</v>
      </c>
      <c r="L14" s="28">
        <v>23</v>
      </c>
      <c r="M14" s="29">
        <v>0.08712121212121215</v>
      </c>
      <c r="N14" s="188">
        <v>1002</v>
      </c>
      <c r="O14" s="184">
        <v>1162</v>
      </c>
      <c r="P14" s="28">
        <v>160</v>
      </c>
      <c r="Q14" s="30">
        <v>0.1596806387225549</v>
      </c>
      <c r="R14" s="24" t="s">
        <v>79</v>
      </c>
      <c r="S14" s="193" t="s">
        <v>127</v>
      </c>
      <c r="T14" s="193" t="s">
        <v>127</v>
      </c>
      <c r="U14" s="193" t="s">
        <v>127</v>
      </c>
      <c r="V14" s="193" t="s">
        <v>127</v>
      </c>
      <c r="W14" s="193" t="s">
        <v>127</v>
      </c>
      <c r="X14" s="193" t="s">
        <v>127</v>
      </c>
      <c r="Y14" s="193" t="s">
        <v>127</v>
      </c>
      <c r="Z14" s="193" t="s">
        <v>127</v>
      </c>
      <c r="AA14" s="193" t="s">
        <v>127</v>
      </c>
      <c r="AB14" s="193" t="s">
        <v>127</v>
      </c>
      <c r="AC14" s="193" t="s">
        <v>127</v>
      </c>
      <c r="AD14" s="196" t="s">
        <v>127</v>
      </c>
    </row>
    <row r="15" spans="1:30" s="9" customFormat="1" ht="9.75" customHeight="1">
      <c r="A15" s="39" t="s">
        <v>14</v>
      </c>
      <c r="B15" s="183">
        <v>175</v>
      </c>
      <c r="C15" s="184">
        <v>282</v>
      </c>
      <c r="D15" s="28">
        <v>107</v>
      </c>
      <c r="E15" s="29">
        <v>0.6114285714285714</v>
      </c>
      <c r="F15" s="188">
        <v>483</v>
      </c>
      <c r="G15" s="184">
        <v>765</v>
      </c>
      <c r="H15" s="28">
        <v>282</v>
      </c>
      <c r="I15" s="30">
        <v>0.5838509316770186</v>
      </c>
      <c r="J15" s="191">
        <v>37</v>
      </c>
      <c r="K15" s="184">
        <v>24</v>
      </c>
      <c r="L15" s="28">
        <v>-13</v>
      </c>
      <c r="M15" s="29">
        <v>-0.3513513513513513</v>
      </c>
      <c r="N15" s="188">
        <v>87</v>
      </c>
      <c r="O15" s="184">
        <v>56</v>
      </c>
      <c r="P15" s="28">
        <v>-31</v>
      </c>
      <c r="Q15" s="30">
        <v>-0.3563218390804598</v>
      </c>
      <c r="R15" s="24" t="s">
        <v>80</v>
      </c>
      <c r="S15" s="193" t="s">
        <v>127</v>
      </c>
      <c r="T15" s="193" t="s">
        <v>127</v>
      </c>
      <c r="U15" s="193" t="s">
        <v>127</v>
      </c>
      <c r="V15" s="193" t="s">
        <v>127</v>
      </c>
      <c r="W15" s="193" t="s">
        <v>127</v>
      </c>
      <c r="X15" s="193" t="s">
        <v>127</v>
      </c>
      <c r="Y15" s="193" t="s">
        <v>127</v>
      </c>
      <c r="Z15" s="193" t="s">
        <v>127</v>
      </c>
      <c r="AA15" s="193" t="s">
        <v>127</v>
      </c>
      <c r="AB15" s="193" t="s">
        <v>127</v>
      </c>
      <c r="AC15" s="193" t="s">
        <v>127</v>
      </c>
      <c r="AD15" s="196" t="s">
        <v>127</v>
      </c>
    </row>
    <row r="16" spans="1:30" s="9" customFormat="1" ht="9.75" customHeight="1">
      <c r="A16" s="39" t="s">
        <v>15</v>
      </c>
      <c r="B16" s="183">
        <v>1929</v>
      </c>
      <c r="C16" s="184">
        <v>1659</v>
      </c>
      <c r="D16" s="28">
        <v>-270</v>
      </c>
      <c r="E16" s="29">
        <v>-0.13996889580093308</v>
      </c>
      <c r="F16" s="188">
        <v>12448</v>
      </c>
      <c r="G16" s="184">
        <v>9522</v>
      </c>
      <c r="H16" s="28">
        <v>-2926</v>
      </c>
      <c r="I16" s="30">
        <v>-0.23505784061696655</v>
      </c>
      <c r="J16" s="191">
        <v>91</v>
      </c>
      <c r="K16" s="184">
        <v>36</v>
      </c>
      <c r="L16" s="28">
        <v>-55</v>
      </c>
      <c r="M16" s="29">
        <v>-0.6043956043956045</v>
      </c>
      <c r="N16" s="188">
        <v>210</v>
      </c>
      <c r="O16" s="184">
        <v>128</v>
      </c>
      <c r="P16" s="28">
        <v>-82</v>
      </c>
      <c r="Q16" s="30">
        <v>-0.3904761904761904</v>
      </c>
      <c r="R16" s="24" t="s">
        <v>91</v>
      </c>
      <c r="S16" s="193" t="s">
        <v>127</v>
      </c>
      <c r="T16" s="193" t="s">
        <v>127</v>
      </c>
      <c r="U16" s="193" t="s">
        <v>127</v>
      </c>
      <c r="V16" s="193" t="s">
        <v>127</v>
      </c>
      <c r="W16" s="193" t="s">
        <v>127</v>
      </c>
      <c r="X16" s="193" t="s">
        <v>127</v>
      </c>
      <c r="Y16" s="193" t="s">
        <v>127</v>
      </c>
      <c r="Z16" s="193" t="s">
        <v>127</v>
      </c>
      <c r="AA16" s="193" t="s">
        <v>127</v>
      </c>
      <c r="AB16" s="193" t="s">
        <v>127</v>
      </c>
      <c r="AC16" s="193" t="s">
        <v>127</v>
      </c>
      <c r="AD16" s="196" t="s">
        <v>127</v>
      </c>
    </row>
    <row r="17" spans="1:30" s="9" customFormat="1" ht="9.75" customHeight="1">
      <c r="A17" s="39" t="s">
        <v>16</v>
      </c>
      <c r="B17" s="183">
        <v>2378</v>
      </c>
      <c r="C17" s="184">
        <v>3383</v>
      </c>
      <c r="D17" s="28">
        <v>1005</v>
      </c>
      <c r="E17" s="29">
        <v>0.42262405382674517</v>
      </c>
      <c r="F17" s="188">
        <v>7760</v>
      </c>
      <c r="G17" s="184">
        <v>16979</v>
      </c>
      <c r="H17" s="28">
        <v>9219</v>
      </c>
      <c r="I17" s="30">
        <v>1.1880154639175258</v>
      </c>
      <c r="J17" s="191">
        <v>157</v>
      </c>
      <c r="K17" s="184">
        <v>219</v>
      </c>
      <c r="L17" s="28">
        <v>62</v>
      </c>
      <c r="M17" s="29">
        <v>0.394904458598726</v>
      </c>
      <c r="N17" s="188">
        <v>581</v>
      </c>
      <c r="O17" s="184">
        <v>1025</v>
      </c>
      <c r="P17" s="28">
        <v>444</v>
      </c>
      <c r="Q17" s="30">
        <v>0.7641996557659207</v>
      </c>
      <c r="R17" s="24" t="s">
        <v>81</v>
      </c>
      <c r="S17" s="193" t="s">
        <v>127</v>
      </c>
      <c r="T17" s="193" t="s">
        <v>127</v>
      </c>
      <c r="U17" s="193" t="s">
        <v>127</v>
      </c>
      <c r="V17" s="193" t="s">
        <v>127</v>
      </c>
      <c r="W17" s="193" t="s">
        <v>127</v>
      </c>
      <c r="X17" s="193" t="s">
        <v>127</v>
      </c>
      <c r="Y17" s="193" t="s">
        <v>127</v>
      </c>
      <c r="Z17" s="193" t="s">
        <v>127</v>
      </c>
      <c r="AA17" s="193" t="s">
        <v>127</v>
      </c>
      <c r="AB17" s="193" t="s">
        <v>127</v>
      </c>
      <c r="AC17" s="193" t="s">
        <v>127</v>
      </c>
      <c r="AD17" s="196" t="s">
        <v>127</v>
      </c>
    </row>
    <row r="18" spans="1:30" s="9" customFormat="1" ht="9.75" customHeight="1">
      <c r="A18" s="39" t="s">
        <v>17</v>
      </c>
      <c r="B18" s="183">
        <v>46848</v>
      </c>
      <c r="C18" s="184">
        <v>61431</v>
      </c>
      <c r="D18" s="28">
        <v>14583</v>
      </c>
      <c r="E18" s="29">
        <v>0.3112832991803278</v>
      </c>
      <c r="F18" s="188">
        <v>167016</v>
      </c>
      <c r="G18" s="184">
        <v>205875</v>
      </c>
      <c r="H18" s="28">
        <v>38859</v>
      </c>
      <c r="I18" s="30">
        <v>0.2326663313694497</v>
      </c>
      <c r="J18" s="191">
        <v>6904</v>
      </c>
      <c r="K18" s="184">
        <v>7948</v>
      </c>
      <c r="L18" s="28">
        <v>1044</v>
      </c>
      <c r="M18" s="29">
        <v>0.15121668597914262</v>
      </c>
      <c r="N18" s="188">
        <v>39190</v>
      </c>
      <c r="O18" s="184">
        <v>44392</v>
      </c>
      <c r="P18" s="28">
        <v>5202</v>
      </c>
      <c r="Q18" s="30">
        <v>0.13273794335289613</v>
      </c>
      <c r="R18" s="24" t="s">
        <v>120</v>
      </c>
      <c r="S18" s="193" t="s">
        <v>127</v>
      </c>
      <c r="T18" s="193" t="s">
        <v>127</v>
      </c>
      <c r="U18" s="193" t="s">
        <v>127</v>
      </c>
      <c r="V18" s="193" t="s">
        <v>127</v>
      </c>
      <c r="W18" s="193" t="s">
        <v>127</v>
      </c>
      <c r="X18" s="193" t="s">
        <v>127</v>
      </c>
      <c r="Y18" s="193" t="s">
        <v>127</v>
      </c>
      <c r="Z18" s="193" t="s">
        <v>127</v>
      </c>
      <c r="AA18" s="193" t="s">
        <v>127</v>
      </c>
      <c r="AB18" s="193" t="s">
        <v>127</v>
      </c>
      <c r="AC18" s="193" t="s">
        <v>127</v>
      </c>
      <c r="AD18" s="196" t="s">
        <v>127</v>
      </c>
    </row>
    <row r="19" spans="1:30" s="9" customFormat="1" ht="9.75" customHeight="1">
      <c r="A19" s="39" t="s">
        <v>18</v>
      </c>
      <c r="B19" s="183">
        <v>7662</v>
      </c>
      <c r="C19" s="184">
        <v>8763</v>
      </c>
      <c r="D19" s="28">
        <v>1101</v>
      </c>
      <c r="E19" s="29">
        <v>0.14369616288175413</v>
      </c>
      <c r="F19" s="188">
        <v>30250</v>
      </c>
      <c r="G19" s="184">
        <v>36877</v>
      </c>
      <c r="H19" s="28">
        <v>6627</v>
      </c>
      <c r="I19" s="30">
        <v>0.21907438016528924</v>
      </c>
      <c r="J19" s="191">
        <v>2373</v>
      </c>
      <c r="K19" s="184">
        <v>2137</v>
      </c>
      <c r="L19" s="28">
        <v>-236</v>
      </c>
      <c r="M19" s="29">
        <v>-0.0994521702486304</v>
      </c>
      <c r="N19" s="188">
        <v>8217</v>
      </c>
      <c r="O19" s="184">
        <v>12308</v>
      </c>
      <c r="P19" s="28">
        <v>4091</v>
      </c>
      <c r="Q19" s="30">
        <v>0.4978702689546064</v>
      </c>
      <c r="R19" s="24" t="s">
        <v>121</v>
      </c>
      <c r="S19" s="193" t="s">
        <v>127</v>
      </c>
      <c r="T19" s="193" t="s">
        <v>127</v>
      </c>
      <c r="U19" s="193" t="s">
        <v>127</v>
      </c>
      <c r="V19" s="193" t="s">
        <v>127</v>
      </c>
      <c r="W19" s="193" t="s">
        <v>127</v>
      </c>
      <c r="X19" s="193" t="s">
        <v>127</v>
      </c>
      <c r="Y19" s="193" t="s">
        <v>127</v>
      </c>
      <c r="Z19" s="193" t="s">
        <v>127</v>
      </c>
      <c r="AA19" s="193" t="s">
        <v>127</v>
      </c>
      <c r="AB19" s="193" t="s">
        <v>127</v>
      </c>
      <c r="AC19" s="193" t="s">
        <v>127</v>
      </c>
      <c r="AD19" s="196" t="s">
        <v>127</v>
      </c>
    </row>
    <row r="20" spans="1:30" s="9" customFormat="1" ht="9.75" customHeight="1">
      <c r="A20" s="39" t="s">
        <v>19</v>
      </c>
      <c r="B20" s="183">
        <v>3430</v>
      </c>
      <c r="C20" s="184">
        <v>3992</v>
      </c>
      <c r="D20" s="28">
        <v>562</v>
      </c>
      <c r="E20" s="29">
        <v>0.16384839650145766</v>
      </c>
      <c r="F20" s="188">
        <v>8816</v>
      </c>
      <c r="G20" s="184">
        <v>10395</v>
      </c>
      <c r="H20" s="28">
        <v>1579</v>
      </c>
      <c r="I20" s="30">
        <v>0.17910617059891099</v>
      </c>
      <c r="J20" s="191">
        <v>251</v>
      </c>
      <c r="K20" s="184">
        <v>180</v>
      </c>
      <c r="L20" s="28">
        <v>-71</v>
      </c>
      <c r="M20" s="29">
        <v>-0.2828685258964143</v>
      </c>
      <c r="N20" s="188">
        <v>591</v>
      </c>
      <c r="O20" s="184">
        <v>627</v>
      </c>
      <c r="P20" s="28">
        <v>36</v>
      </c>
      <c r="Q20" s="30">
        <v>0.060913705583756306</v>
      </c>
      <c r="R20" s="24" t="s">
        <v>122</v>
      </c>
      <c r="S20" s="193" t="s">
        <v>127</v>
      </c>
      <c r="T20" s="193" t="s">
        <v>127</v>
      </c>
      <c r="U20" s="193" t="s">
        <v>127</v>
      </c>
      <c r="V20" s="193" t="s">
        <v>127</v>
      </c>
      <c r="W20" s="193" t="s">
        <v>127</v>
      </c>
      <c r="X20" s="193" t="s">
        <v>127</v>
      </c>
      <c r="Y20" s="193" t="s">
        <v>127</v>
      </c>
      <c r="Z20" s="193" t="s">
        <v>127</v>
      </c>
      <c r="AA20" s="193" t="s">
        <v>127</v>
      </c>
      <c r="AB20" s="193" t="s">
        <v>127</v>
      </c>
      <c r="AC20" s="193" t="s">
        <v>127</v>
      </c>
      <c r="AD20" s="196" t="s">
        <v>127</v>
      </c>
    </row>
    <row r="21" spans="1:30" s="9" customFormat="1" ht="9.75" customHeight="1">
      <c r="A21" s="39" t="s">
        <v>20</v>
      </c>
      <c r="B21" s="183">
        <v>58029</v>
      </c>
      <c r="C21" s="184">
        <v>65034</v>
      </c>
      <c r="D21" s="28">
        <v>7005</v>
      </c>
      <c r="E21" s="29">
        <v>0.12071550431680711</v>
      </c>
      <c r="F21" s="188">
        <v>248225</v>
      </c>
      <c r="G21" s="184">
        <v>264990</v>
      </c>
      <c r="H21" s="28">
        <v>16765</v>
      </c>
      <c r="I21" s="30">
        <v>0.06753953066774088</v>
      </c>
      <c r="J21" s="191">
        <v>2861</v>
      </c>
      <c r="K21" s="184">
        <v>2988</v>
      </c>
      <c r="L21" s="28">
        <v>127</v>
      </c>
      <c r="M21" s="29">
        <v>0.044390073400908836</v>
      </c>
      <c r="N21" s="188">
        <v>15170</v>
      </c>
      <c r="O21" s="184">
        <v>16043</v>
      </c>
      <c r="P21" s="28">
        <v>873</v>
      </c>
      <c r="Q21" s="30">
        <v>0.057547791694133155</v>
      </c>
      <c r="R21" s="24" t="s">
        <v>82</v>
      </c>
      <c r="S21" s="193" t="s">
        <v>127</v>
      </c>
      <c r="T21" s="193" t="s">
        <v>127</v>
      </c>
      <c r="U21" s="193" t="s">
        <v>127</v>
      </c>
      <c r="V21" s="193" t="s">
        <v>127</v>
      </c>
      <c r="W21" s="193" t="s">
        <v>127</v>
      </c>
      <c r="X21" s="193" t="s">
        <v>127</v>
      </c>
      <c r="Y21" s="193" t="s">
        <v>127</v>
      </c>
      <c r="Z21" s="193" t="s">
        <v>127</v>
      </c>
      <c r="AA21" s="193" t="s">
        <v>127</v>
      </c>
      <c r="AB21" s="193" t="s">
        <v>127</v>
      </c>
      <c r="AC21" s="193" t="s">
        <v>127</v>
      </c>
      <c r="AD21" s="196" t="s">
        <v>127</v>
      </c>
    </row>
    <row r="22" spans="1:30" s="9" customFormat="1" ht="9.75" customHeight="1">
      <c r="A22" s="39" t="s">
        <v>21</v>
      </c>
      <c r="B22" s="183">
        <v>3205</v>
      </c>
      <c r="C22" s="184">
        <v>3255</v>
      </c>
      <c r="D22" s="28">
        <v>50</v>
      </c>
      <c r="E22" s="29">
        <v>0.015600624024961096</v>
      </c>
      <c r="F22" s="188">
        <v>11765</v>
      </c>
      <c r="G22" s="184">
        <v>11658</v>
      </c>
      <c r="H22" s="28">
        <v>-107</v>
      </c>
      <c r="I22" s="30">
        <v>-0.009094772630684256</v>
      </c>
      <c r="J22" s="191">
        <v>1749</v>
      </c>
      <c r="K22" s="184">
        <v>2696</v>
      </c>
      <c r="L22" s="28">
        <v>947</v>
      </c>
      <c r="M22" s="29">
        <v>0.5414522584333905</v>
      </c>
      <c r="N22" s="188">
        <v>5808</v>
      </c>
      <c r="O22" s="184">
        <v>14382</v>
      </c>
      <c r="P22" s="28">
        <v>8574</v>
      </c>
      <c r="Q22" s="30">
        <v>1.4762396694214877</v>
      </c>
      <c r="R22" s="24" t="s">
        <v>92</v>
      </c>
      <c r="S22" s="193" t="s">
        <v>127</v>
      </c>
      <c r="T22" s="193" t="s">
        <v>127</v>
      </c>
      <c r="U22" s="193" t="s">
        <v>127</v>
      </c>
      <c r="V22" s="193" t="s">
        <v>127</v>
      </c>
      <c r="W22" s="193" t="s">
        <v>127</v>
      </c>
      <c r="X22" s="193" t="s">
        <v>127</v>
      </c>
      <c r="Y22" s="193" t="s">
        <v>127</v>
      </c>
      <c r="Z22" s="193" t="s">
        <v>127</v>
      </c>
      <c r="AA22" s="193" t="s">
        <v>127</v>
      </c>
      <c r="AB22" s="193" t="s">
        <v>127</v>
      </c>
      <c r="AC22" s="193" t="s">
        <v>127</v>
      </c>
      <c r="AD22" s="196" t="s">
        <v>127</v>
      </c>
    </row>
    <row r="23" spans="1:30" s="9" customFormat="1" ht="9.75" customHeight="1">
      <c r="A23" s="39" t="s">
        <v>22</v>
      </c>
      <c r="B23" s="183">
        <v>4960</v>
      </c>
      <c r="C23" s="184">
        <v>5841</v>
      </c>
      <c r="D23" s="28">
        <v>881</v>
      </c>
      <c r="E23" s="29">
        <v>0.1776209677419356</v>
      </c>
      <c r="F23" s="188">
        <v>24835</v>
      </c>
      <c r="G23" s="184">
        <v>35069</v>
      </c>
      <c r="H23" s="28">
        <v>10234</v>
      </c>
      <c r="I23" s="30">
        <v>0.41207972619287303</v>
      </c>
      <c r="J23" s="191">
        <v>118</v>
      </c>
      <c r="K23" s="184">
        <v>237</v>
      </c>
      <c r="L23" s="28">
        <v>119</v>
      </c>
      <c r="M23" s="29">
        <v>1.0084745762711864</v>
      </c>
      <c r="N23" s="188">
        <v>528</v>
      </c>
      <c r="O23" s="184">
        <v>943</v>
      </c>
      <c r="P23" s="28">
        <v>415</v>
      </c>
      <c r="Q23" s="30">
        <v>0.7859848484848484</v>
      </c>
      <c r="R23" s="24" t="s">
        <v>83</v>
      </c>
      <c r="S23" s="193" t="s">
        <v>127</v>
      </c>
      <c r="T23" s="193" t="s">
        <v>127</v>
      </c>
      <c r="U23" s="193" t="s">
        <v>127</v>
      </c>
      <c r="V23" s="193" t="s">
        <v>127</v>
      </c>
      <c r="W23" s="193" t="s">
        <v>127</v>
      </c>
      <c r="X23" s="193" t="s">
        <v>127</v>
      </c>
      <c r="Y23" s="193" t="s">
        <v>127</v>
      </c>
      <c r="Z23" s="193" t="s">
        <v>127</v>
      </c>
      <c r="AA23" s="193" t="s">
        <v>127</v>
      </c>
      <c r="AB23" s="193" t="s">
        <v>127</v>
      </c>
      <c r="AC23" s="193" t="s">
        <v>127</v>
      </c>
      <c r="AD23" s="196" t="s">
        <v>127</v>
      </c>
    </row>
    <row r="24" spans="1:30" s="9" customFormat="1" ht="9.75" customHeight="1">
      <c r="A24" s="39" t="s">
        <v>23</v>
      </c>
      <c r="B24" s="183">
        <v>1318</v>
      </c>
      <c r="C24" s="184">
        <v>1068</v>
      </c>
      <c r="D24" s="28">
        <v>-250</v>
      </c>
      <c r="E24" s="29">
        <v>-0.18968133535660092</v>
      </c>
      <c r="F24" s="188">
        <v>2895</v>
      </c>
      <c r="G24" s="184">
        <v>2802</v>
      </c>
      <c r="H24" s="28">
        <v>-93</v>
      </c>
      <c r="I24" s="30">
        <v>-0.032124352331606265</v>
      </c>
      <c r="J24" s="191">
        <v>3159</v>
      </c>
      <c r="K24" s="184">
        <v>2829</v>
      </c>
      <c r="L24" s="28">
        <v>-330</v>
      </c>
      <c r="M24" s="29">
        <v>-0.10446343779677114</v>
      </c>
      <c r="N24" s="188">
        <v>22711</v>
      </c>
      <c r="O24" s="184">
        <v>16525</v>
      </c>
      <c r="P24" s="28">
        <v>-6186</v>
      </c>
      <c r="Q24" s="30">
        <v>-0.2723790233807406</v>
      </c>
      <c r="R24" s="24" t="s">
        <v>84</v>
      </c>
      <c r="S24" s="193" t="s">
        <v>127</v>
      </c>
      <c r="T24" s="193" t="s">
        <v>127</v>
      </c>
      <c r="U24" s="193" t="s">
        <v>127</v>
      </c>
      <c r="V24" s="193" t="s">
        <v>127</v>
      </c>
      <c r="W24" s="193" t="s">
        <v>127</v>
      </c>
      <c r="X24" s="193" t="s">
        <v>127</v>
      </c>
      <c r="Y24" s="193" t="s">
        <v>127</v>
      </c>
      <c r="Z24" s="193" t="s">
        <v>127</v>
      </c>
      <c r="AA24" s="193" t="s">
        <v>127</v>
      </c>
      <c r="AB24" s="193" t="s">
        <v>127</v>
      </c>
      <c r="AC24" s="193" t="s">
        <v>127</v>
      </c>
      <c r="AD24" s="196" t="s">
        <v>127</v>
      </c>
    </row>
    <row r="25" spans="1:30" s="9" customFormat="1" ht="9.75" customHeight="1">
      <c r="A25" s="39" t="s">
        <v>24</v>
      </c>
      <c r="B25" s="183">
        <v>5144</v>
      </c>
      <c r="C25" s="184">
        <v>4771</v>
      </c>
      <c r="D25" s="28">
        <v>-373</v>
      </c>
      <c r="E25" s="29">
        <v>-0.07251166407465004</v>
      </c>
      <c r="F25" s="188">
        <v>12704</v>
      </c>
      <c r="G25" s="184">
        <v>12950</v>
      </c>
      <c r="H25" s="28">
        <v>246</v>
      </c>
      <c r="I25" s="30">
        <v>0.019363979848866508</v>
      </c>
      <c r="J25" s="191">
        <v>1381</v>
      </c>
      <c r="K25" s="184">
        <v>1577</v>
      </c>
      <c r="L25" s="28">
        <v>196</v>
      </c>
      <c r="M25" s="29">
        <v>0.14192614047791463</v>
      </c>
      <c r="N25" s="188">
        <v>3505</v>
      </c>
      <c r="O25" s="184">
        <v>5991</v>
      </c>
      <c r="P25" s="28">
        <v>2486</v>
      </c>
      <c r="Q25" s="30">
        <v>0.7092724679029958</v>
      </c>
      <c r="R25" s="24" t="s">
        <v>85</v>
      </c>
      <c r="S25" s="193" t="s">
        <v>127</v>
      </c>
      <c r="T25" s="193" t="s">
        <v>127</v>
      </c>
      <c r="U25" s="193" t="s">
        <v>127</v>
      </c>
      <c r="V25" s="193" t="s">
        <v>127</v>
      </c>
      <c r="W25" s="193" t="s">
        <v>127</v>
      </c>
      <c r="X25" s="193" t="s">
        <v>127</v>
      </c>
      <c r="Y25" s="193" t="s">
        <v>127</v>
      </c>
      <c r="Z25" s="193" t="s">
        <v>127</v>
      </c>
      <c r="AA25" s="193" t="s">
        <v>127</v>
      </c>
      <c r="AB25" s="193" t="s">
        <v>127</v>
      </c>
      <c r="AC25" s="193" t="s">
        <v>127</v>
      </c>
      <c r="AD25" s="196" t="s">
        <v>127</v>
      </c>
    </row>
    <row r="26" spans="1:30" s="9" customFormat="1" ht="9.75" customHeight="1">
      <c r="A26" s="39" t="s">
        <v>25</v>
      </c>
      <c r="B26" s="183">
        <v>34090</v>
      </c>
      <c r="C26" s="184">
        <v>42421</v>
      </c>
      <c r="D26" s="28">
        <v>8331</v>
      </c>
      <c r="E26" s="29">
        <v>0.24438251686711654</v>
      </c>
      <c r="F26" s="188">
        <v>75912</v>
      </c>
      <c r="G26" s="184">
        <v>91404</v>
      </c>
      <c r="H26" s="28">
        <v>15492</v>
      </c>
      <c r="I26" s="30">
        <v>0.2040784065760355</v>
      </c>
      <c r="J26" s="191">
        <v>1751</v>
      </c>
      <c r="K26" s="184">
        <v>2131</v>
      </c>
      <c r="L26" s="28">
        <v>380</v>
      </c>
      <c r="M26" s="29">
        <v>0.21701884637350077</v>
      </c>
      <c r="N26" s="188">
        <v>6450</v>
      </c>
      <c r="O26" s="184">
        <v>8866</v>
      </c>
      <c r="P26" s="28">
        <v>2416</v>
      </c>
      <c r="Q26" s="30">
        <v>0.37457364341085264</v>
      </c>
      <c r="R26" s="24" t="s">
        <v>86</v>
      </c>
      <c r="S26" s="193" t="s">
        <v>127</v>
      </c>
      <c r="T26" s="193" t="s">
        <v>127</v>
      </c>
      <c r="U26" s="193" t="s">
        <v>127</v>
      </c>
      <c r="V26" s="193" t="s">
        <v>127</v>
      </c>
      <c r="W26" s="193" t="s">
        <v>127</v>
      </c>
      <c r="X26" s="193" t="s">
        <v>127</v>
      </c>
      <c r="Y26" s="193" t="s">
        <v>127</v>
      </c>
      <c r="Z26" s="193" t="s">
        <v>127</v>
      </c>
      <c r="AA26" s="193" t="s">
        <v>127</v>
      </c>
      <c r="AB26" s="193" t="s">
        <v>127</v>
      </c>
      <c r="AC26" s="193" t="s">
        <v>127</v>
      </c>
      <c r="AD26" s="196" t="s">
        <v>127</v>
      </c>
    </row>
    <row r="27" spans="1:30" s="9" customFormat="1" ht="9.75" customHeight="1">
      <c r="A27" s="39" t="s">
        <v>26</v>
      </c>
      <c r="B27" s="183">
        <v>16016</v>
      </c>
      <c r="C27" s="184">
        <v>13736</v>
      </c>
      <c r="D27" s="28">
        <v>-2280</v>
      </c>
      <c r="E27" s="29">
        <v>-0.14235764235764237</v>
      </c>
      <c r="F27" s="188">
        <v>82754</v>
      </c>
      <c r="G27" s="184">
        <v>63237</v>
      </c>
      <c r="H27" s="28">
        <v>-19517</v>
      </c>
      <c r="I27" s="30">
        <v>-0.2358435846001402</v>
      </c>
      <c r="J27" s="191">
        <v>3686</v>
      </c>
      <c r="K27" s="184">
        <v>4077</v>
      </c>
      <c r="L27" s="28">
        <v>391</v>
      </c>
      <c r="M27" s="29">
        <v>0.1060770482908302</v>
      </c>
      <c r="N27" s="188">
        <v>21949</v>
      </c>
      <c r="O27" s="184">
        <v>31574</v>
      </c>
      <c r="P27" s="28">
        <v>9625</v>
      </c>
      <c r="Q27" s="30">
        <v>0.43851656111895765</v>
      </c>
      <c r="R27" s="24" t="s">
        <v>105</v>
      </c>
      <c r="S27" s="193" t="s">
        <v>127</v>
      </c>
      <c r="T27" s="193" t="s">
        <v>127</v>
      </c>
      <c r="U27" s="193" t="s">
        <v>127</v>
      </c>
      <c r="V27" s="193" t="s">
        <v>127</v>
      </c>
      <c r="W27" s="193" t="s">
        <v>127</v>
      </c>
      <c r="X27" s="193" t="s">
        <v>127</v>
      </c>
      <c r="Y27" s="193" t="s">
        <v>127</v>
      </c>
      <c r="Z27" s="193" t="s">
        <v>127</v>
      </c>
      <c r="AA27" s="193" t="s">
        <v>127</v>
      </c>
      <c r="AB27" s="193" t="s">
        <v>127</v>
      </c>
      <c r="AC27" s="193" t="s">
        <v>127</v>
      </c>
      <c r="AD27" s="196" t="s">
        <v>127</v>
      </c>
    </row>
    <row r="28" spans="1:30" s="9" customFormat="1" ht="9.75" customHeight="1">
      <c r="A28" s="39" t="s">
        <v>27</v>
      </c>
      <c r="B28" s="183">
        <v>60911</v>
      </c>
      <c r="C28" s="184">
        <v>64889</v>
      </c>
      <c r="D28" s="28">
        <v>3978</v>
      </c>
      <c r="E28" s="29">
        <v>0.06530840078146793</v>
      </c>
      <c r="F28" s="188">
        <v>188892</v>
      </c>
      <c r="G28" s="184">
        <v>206907</v>
      </c>
      <c r="H28" s="28">
        <v>18015</v>
      </c>
      <c r="I28" s="30">
        <v>0.09537195857950564</v>
      </c>
      <c r="J28" s="191">
        <v>5890</v>
      </c>
      <c r="K28" s="184">
        <v>4399</v>
      </c>
      <c r="L28" s="28">
        <v>-1491</v>
      </c>
      <c r="M28" s="29">
        <v>-0.25314091680814943</v>
      </c>
      <c r="N28" s="188">
        <v>21605</v>
      </c>
      <c r="O28" s="184">
        <v>20121</v>
      </c>
      <c r="P28" s="28">
        <v>-1484</v>
      </c>
      <c r="Q28" s="30">
        <v>-0.06868780374913219</v>
      </c>
      <c r="R28" s="24" t="s">
        <v>87</v>
      </c>
      <c r="S28" s="193" t="s">
        <v>127</v>
      </c>
      <c r="T28" s="193" t="s">
        <v>127</v>
      </c>
      <c r="U28" s="193" t="s">
        <v>127</v>
      </c>
      <c r="V28" s="193" t="s">
        <v>127</v>
      </c>
      <c r="W28" s="193" t="s">
        <v>127</v>
      </c>
      <c r="X28" s="193" t="s">
        <v>127</v>
      </c>
      <c r="Y28" s="193" t="s">
        <v>127</v>
      </c>
      <c r="Z28" s="193" t="s">
        <v>127</v>
      </c>
      <c r="AA28" s="193" t="s">
        <v>127</v>
      </c>
      <c r="AB28" s="193" t="s">
        <v>127</v>
      </c>
      <c r="AC28" s="193" t="s">
        <v>127</v>
      </c>
      <c r="AD28" s="196" t="s">
        <v>127</v>
      </c>
    </row>
    <row r="29" spans="1:30" s="9" customFormat="1" ht="9.75" customHeight="1">
      <c r="A29" s="39" t="s">
        <v>28</v>
      </c>
      <c r="B29" s="183">
        <v>775</v>
      </c>
      <c r="C29" s="184">
        <v>2106</v>
      </c>
      <c r="D29" s="28">
        <v>1331</v>
      </c>
      <c r="E29" s="29">
        <v>1.7174193548387096</v>
      </c>
      <c r="F29" s="188">
        <v>2610</v>
      </c>
      <c r="G29" s="184">
        <v>5893</v>
      </c>
      <c r="H29" s="28">
        <v>3283</v>
      </c>
      <c r="I29" s="30">
        <v>1.257854406130268</v>
      </c>
      <c r="J29" s="191">
        <v>26</v>
      </c>
      <c r="K29" s="184">
        <v>131</v>
      </c>
      <c r="L29" s="28">
        <v>105</v>
      </c>
      <c r="M29" s="29">
        <v>4.038461538461538</v>
      </c>
      <c r="N29" s="188">
        <v>131</v>
      </c>
      <c r="O29" s="184">
        <v>383</v>
      </c>
      <c r="P29" s="28">
        <v>252</v>
      </c>
      <c r="Q29" s="30">
        <v>1.9236641221374047</v>
      </c>
      <c r="R29" s="24" t="s">
        <v>93</v>
      </c>
      <c r="S29" s="193" t="s">
        <v>127</v>
      </c>
      <c r="T29" s="193" t="s">
        <v>127</v>
      </c>
      <c r="U29" s="193" t="s">
        <v>127</v>
      </c>
      <c r="V29" s="193" t="s">
        <v>127</v>
      </c>
      <c r="W29" s="193" t="s">
        <v>127</v>
      </c>
      <c r="X29" s="193" t="s">
        <v>127</v>
      </c>
      <c r="Y29" s="193" t="s">
        <v>127</v>
      </c>
      <c r="Z29" s="193" t="s">
        <v>127</v>
      </c>
      <c r="AA29" s="193" t="s">
        <v>127</v>
      </c>
      <c r="AB29" s="193" t="s">
        <v>127</v>
      </c>
      <c r="AC29" s="193" t="s">
        <v>127</v>
      </c>
      <c r="AD29" s="196" t="s">
        <v>127</v>
      </c>
    </row>
    <row r="30" spans="1:30" s="9" customFormat="1" ht="9.75" customHeight="1">
      <c r="A30" s="39" t="s">
        <v>29</v>
      </c>
      <c r="B30" s="183">
        <v>4897</v>
      </c>
      <c r="C30" s="184">
        <v>5400</v>
      </c>
      <c r="D30" s="28">
        <v>503</v>
      </c>
      <c r="E30" s="29">
        <v>0.1027159485399225</v>
      </c>
      <c r="F30" s="188">
        <v>23159</v>
      </c>
      <c r="G30" s="184">
        <v>23646</v>
      </c>
      <c r="H30" s="28">
        <v>487</v>
      </c>
      <c r="I30" s="30">
        <v>0.021028541819595015</v>
      </c>
      <c r="J30" s="191">
        <v>1214</v>
      </c>
      <c r="K30" s="184">
        <v>1320</v>
      </c>
      <c r="L30" s="28">
        <v>106</v>
      </c>
      <c r="M30" s="29">
        <v>0.08731466227347617</v>
      </c>
      <c r="N30" s="188">
        <v>4590</v>
      </c>
      <c r="O30" s="184">
        <v>5433</v>
      </c>
      <c r="P30" s="28">
        <v>843</v>
      </c>
      <c r="Q30" s="30">
        <v>0.18366013071895426</v>
      </c>
      <c r="R30" s="24" t="s">
        <v>104</v>
      </c>
      <c r="S30" s="193" t="s">
        <v>127</v>
      </c>
      <c r="T30" s="193" t="s">
        <v>127</v>
      </c>
      <c r="U30" s="193" t="s">
        <v>127</v>
      </c>
      <c r="V30" s="193" t="s">
        <v>127</v>
      </c>
      <c r="W30" s="193" t="s">
        <v>127</v>
      </c>
      <c r="X30" s="193" t="s">
        <v>127</v>
      </c>
      <c r="Y30" s="193" t="s">
        <v>127</v>
      </c>
      <c r="Z30" s="193" t="s">
        <v>127</v>
      </c>
      <c r="AA30" s="193" t="s">
        <v>127</v>
      </c>
      <c r="AB30" s="193" t="s">
        <v>127</v>
      </c>
      <c r="AC30" s="193" t="s">
        <v>127</v>
      </c>
      <c r="AD30" s="196" t="s">
        <v>127</v>
      </c>
    </row>
    <row r="31" spans="1:30" s="9" customFormat="1" ht="9.75" customHeight="1">
      <c r="A31" s="39" t="s">
        <v>30</v>
      </c>
      <c r="B31" s="183">
        <v>19189</v>
      </c>
      <c r="C31" s="184">
        <v>20591</v>
      </c>
      <c r="D31" s="28">
        <v>1402</v>
      </c>
      <c r="E31" s="29">
        <v>0.07306269216738759</v>
      </c>
      <c r="F31" s="188">
        <v>63884</v>
      </c>
      <c r="G31" s="184">
        <v>70494</v>
      </c>
      <c r="H31" s="28">
        <v>6610</v>
      </c>
      <c r="I31" s="30">
        <v>0.10346878717675789</v>
      </c>
      <c r="J31" s="191">
        <v>981</v>
      </c>
      <c r="K31" s="184">
        <v>1028</v>
      </c>
      <c r="L31" s="28">
        <v>47</v>
      </c>
      <c r="M31" s="29">
        <v>0.04791029561671767</v>
      </c>
      <c r="N31" s="188">
        <v>3805</v>
      </c>
      <c r="O31" s="184">
        <v>8739</v>
      </c>
      <c r="P31" s="28">
        <v>4934</v>
      </c>
      <c r="Q31" s="30">
        <v>1.2967148488830484</v>
      </c>
      <c r="R31" s="24" t="s">
        <v>94</v>
      </c>
      <c r="S31" s="193" t="s">
        <v>127</v>
      </c>
      <c r="T31" s="193" t="s">
        <v>127</v>
      </c>
      <c r="U31" s="193" t="s">
        <v>127</v>
      </c>
      <c r="V31" s="193" t="s">
        <v>127</v>
      </c>
      <c r="W31" s="193" t="s">
        <v>127</v>
      </c>
      <c r="X31" s="193" t="s">
        <v>127</v>
      </c>
      <c r="Y31" s="193" t="s">
        <v>127</v>
      </c>
      <c r="Z31" s="193" t="s">
        <v>127</v>
      </c>
      <c r="AA31" s="193" t="s">
        <v>127</v>
      </c>
      <c r="AB31" s="193" t="s">
        <v>127</v>
      </c>
      <c r="AC31" s="193" t="s">
        <v>127</v>
      </c>
      <c r="AD31" s="196" t="s">
        <v>127</v>
      </c>
    </row>
    <row r="32" spans="1:30" s="9" customFormat="1" ht="9.75" customHeight="1">
      <c r="A32" s="39" t="s">
        <v>31</v>
      </c>
      <c r="B32" s="183">
        <v>9737</v>
      </c>
      <c r="C32" s="184">
        <v>10286</v>
      </c>
      <c r="D32" s="28">
        <v>549</v>
      </c>
      <c r="E32" s="29">
        <v>0.05638286946698168</v>
      </c>
      <c r="F32" s="188">
        <v>25767</v>
      </c>
      <c r="G32" s="184">
        <v>25299</v>
      </c>
      <c r="H32" s="28">
        <v>-468</v>
      </c>
      <c r="I32" s="30">
        <v>-0.01816276632902547</v>
      </c>
      <c r="J32" s="191">
        <v>465</v>
      </c>
      <c r="K32" s="184">
        <v>370</v>
      </c>
      <c r="L32" s="28">
        <v>-95</v>
      </c>
      <c r="M32" s="29">
        <v>-0.20430107526881724</v>
      </c>
      <c r="N32" s="188">
        <v>1752</v>
      </c>
      <c r="O32" s="184">
        <v>1324</v>
      </c>
      <c r="P32" s="28">
        <v>-428</v>
      </c>
      <c r="Q32" s="30">
        <v>-0.2442922374429224</v>
      </c>
      <c r="R32" s="24" t="s">
        <v>95</v>
      </c>
      <c r="S32" s="193" t="s">
        <v>127</v>
      </c>
      <c r="T32" s="193" t="s">
        <v>127</v>
      </c>
      <c r="U32" s="193" t="s">
        <v>127</v>
      </c>
      <c r="V32" s="193" t="s">
        <v>127</v>
      </c>
      <c r="W32" s="193" t="s">
        <v>127</v>
      </c>
      <c r="X32" s="193" t="s">
        <v>127</v>
      </c>
      <c r="Y32" s="193" t="s">
        <v>127</v>
      </c>
      <c r="Z32" s="193" t="s">
        <v>127</v>
      </c>
      <c r="AA32" s="193" t="s">
        <v>127</v>
      </c>
      <c r="AB32" s="193" t="s">
        <v>127</v>
      </c>
      <c r="AC32" s="193" t="s">
        <v>127</v>
      </c>
      <c r="AD32" s="196" t="s">
        <v>127</v>
      </c>
    </row>
    <row r="33" spans="1:30" s="9" customFormat="1" ht="9.75" customHeight="1">
      <c r="A33" s="39" t="s">
        <v>32</v>
      </c>
      <c r="B33" s="183">
        <v>139132</v>
      </c>
      <c r="C33" s="184">
        <v>157045</v>
      </c>
      <c r="D33" s="28">
        <v>17913</v>
      </c>
      <c r="E33" s="29">
        <v>0.12874823908231026</v>
      </c>
      <c r="F33" s="188">
        <v>376163</v>
      </c>
      <c r="G33" s="184">
        <v>391151</v>
      </c>
      <c r="H33" s="28">
        <v>14988</v>
      </c>
      <c r="I33" s="30">
        <v>0.03984442914374875</v>
      </c>
      <c r="J33" s="191">
        <v>4525</v>
      </c>
      <c r="K33" s="184">
        <v>3639</v>
      </c>
      <c r="L33" s="28">
        <v>-886</v>
      </c>
      <c r="M33" s="29">
        <v>-0.19580110497237568</v>
      </c>
      <c r="N33" s="188">
        <v>72468</v>
      </c>
      <c r="O33" s="184">
        <v>59437</v>
      </c>
      <c r="P33" s="28">
        <v>-13031</v>
      </c>
      <c r="Q33" s="30">
        <v>-0.1798172986697577</v>
      </c>
      <c r="R33" s="24" t="s">
        <v>96</v>
      </c>
      <c r="S33" s="193" t="s">
        <v>127</v>
      </c>
      <c r="T33" s="193" t="s">
        <v>127</v>
      </c>
      <c r="U33" s="193" t="s">
        <v>127</v>
      </c>
      <c r="V33" s="193" t="s">
        <v>127</v>
      </c>
      <c r="W33" s="193" t="s">
        <v>127</v>
      </c>
      <c r="X33" s="193" t="s">
        <v>127</v>
      </c>
      <c r="Y33" s="193" t="s">
        <v>127</v>
      </c>
      <c r="Z33" s="193" t="s">
        <v>127</v>
      </c>
      <c r="AA33" s="193" t="s">
        <v>127</v>
      </c>
      <c r="AB33" s="193" t="s">
        <v>127</v>
      </c>
      <c r="AC33" s="193" t="s">
        <v>127</v>
      </c>
      <c r="AD33" s="196" t="s">
        <v>127</v>
      </c>
    </row>
    <row r="34" spans="1:30" s="9" customFormat="1" ht="9.75" customHeight="1">
      <c r="A34" s="39" t="s">
        <v>33</v>
      </c>
      <c r="B34" s="183">
        <v>1656</v>
      </c>
      <c r="C34" s="184">
        <v>2004</v>
      </c>
      <c r="D34" s="28">
        <v>348</v>
      </c>
      <c r="E34" s="29">
        <v>0.21014492753623193</v>
      </c>
      <c r="F34" s="188">
        <v>4566</v>
      </c>
      <c r="G34" s="184">
        <v>4799</v>
      </c>
      <c r="H34" s="28">
        <v>233</v>
      </c>
      <c r="I34" s="30">
        <v>0.051029347349978105</v>
      </c>
      <c r="J34" s="191">
        <v>40</v>
      </c>
      <c r="K34" s="184">
        <v>23</v>
      </c>
      <c r="L34" s="28">
        <v>-17</v>
      </c>
      <c r="M34" s="29">
        <v>-0.425</v>
      </c>
      <c r="N34" s="188">
        <v>118</v>
      </c>
      <c r="O34" s="184">
        <v>65</v>
      </c>
      <c r="P34" s="28">
        <v>-53</v>
      </c>
      <c r="Q34" s="30">
        <v>-0.4491525423728814</v>
      </c>
      <c r="R34" s="24" t="s">
        <v>97</v>
      </c>
      <c r="S34" s="193" t="s">
        <v>127</v>
      </c>
      <c r="T34" s="193" t="s">
        <v>127</v>
      </c>
      <c r="U34" s="193" t="s">
        <v>127</v>
      </c>
      <c r="V34" s="193" t="s">
        <v>127</v>
      </c>
      <c r="W34" s="193" t="s">
        <v>127</v>
      </c>
      <c r="X34" s="193" t="s">
        <v>127</v>
      </c>
      <c r="Y34" s="193" t="s">
        <v>127</v>
      </c>
      <c r="Z34" s="193" t="s">
        <v>127</v>
      </c>
      <c r="AA34" s="193" t="s">
        <v>127</v>
      </c>
      <c r="AB34" s="193" t="s">
        <v>127</v>
      </c>
      <c r="AC34" s="193" t="s">
        <v>127</v>
      </c>
      <c r="AD34" s="196" t="s">
        <v>127</v>
      </c>
    </row>
    <row r="35" spans="1:30" s="9" customFormat="1" ht="9.75" customHeight="1">
      <c r="A35" s="39" t="s">
        <v>34</v>
      </c>
      <c r="B35" s="183">
        <v>1078</v>
      </c>
      <c r="C35" s="184">
        <v>934</v>
      </c>
      <c r="D35" s="28">
        <v>-144</v>
      </c>
      <c r="E35" s="29">
        <v>-0.13358070500927643</v>
      </c>
      <c r="F35" s="188">
        <v>2775</v>
      </c>
      <c r="G35" s="184">
        <v>2626</v>
      </c>
      <c r="H35" s="28">
        <v>-149</v>
      </c>
      <c r="I35" s="30">
        <v>-0.0536936936936937</v>
      </c>
      <c r="J35" s="191">
        <v>14</v>
      </c>
      <c r="K35" s="184">
        <v>28</v>
      </c>
      <c r="L35" s="28">
        <v>14</v>
      </c>
      <c r="M35" s="29">
        <v>1</v>
      </c>
      <c r="N35" s="188">
        <v>101</v>
      </c>
      <c r="O35" s="184">
        <v>112</v>
      </c>
      <c r="P35" s="28">
        <v>11</v>
      </c>
      <c r="Q35" s="30">
        <v>0.10891089108910901</v>
      </c>
      <c r="R35" s="24" t="s">
        <v>88</v>
      </c>
      <c r="S35" s="193" t="s">
        <v>127</v>
      </c>
      <c r="T35" s="193" t="s">
        <v>127</v>
      </c>
      <c r="U35" s="193" t="s">
        <v>127</v>
      </c>
      <c r="V35" s="193" t="s">
        <v>127</v>
      </c>
      <c r="W35" s="193" t="s">
        <v>127</v>
      </c>
      <c r="X35" s="193" t="s">
        <v>127</v>
      </c>
      <c r="Y35" s="193" t="s">
        <v>127</v>
      </c>
      <c r="Z35" s="193" t="s">
        <v>127</v>
      </c>
      <c r="AA35" s="193" t="s">
        <v>127</v>
      </c>
      <c r="AB35" s="193" t="s">
        <v>127</v>
      </c>
      <c r="AC35" s="193" t="s">
        <v>127</v>
      </c>
      <c r="AD35" s="196" t="s">
        <v>127</v>
      </c>
    </row>
    <row r="36" spans="1:30" s="9" customFormat="1" ht="9.75" customHeight="1">
      <c r="A36" s="39" t="s">
        <v>35</v>
      </c>
      <c r="B36" s="183">
        <v>6138</v>
      </c>
      <c r="C36" s="184">
        <v>8180</v>
      </c>
      <c r="D36" s="28">
        <v>2042</v>
      </c>
      <c r="E36" s="29">
        <v>0.3326816552623004</v>
      </c>
      <c r="F36" s="188">
        <v>13244</v>
      </c>
      <c r="G36" s="184">
        <v>18391</v>
      </c>
      <c r="H36" s="28">
        <v>5147</v>
      </c>
      <c r="I36" s="30">
        <v>0.3886288130474178</v>
      </c>
      <c r="J36" s="191">
        <v>141</v>
      </c>
      <c r="K36" s="184">
        <v>121</v>
      </c>
      <c r="L36" s="28">
        <v>-20</v>
      </c>
      <c r="M36" s="29">
        <v>-0.14184397163120566</v>
      </c>
      <c r="N36" s="188">
        <v>812</v>
      </c>
      <c r="O36" s="184">
        <v>417</v>
      </c>
      <c r="P36" s="28">
        <v>-395</v>
      </c>
      <c r="Q36" s="30">
        <v>-0.4864532019704434</v>
      </c>
      <c r="R36" s="24" t="s">
        <v>98</v>
      </c>
      <c r="S36" s="193" t="s">
        <v>127</v>
      </c>
      <c r="T36" s="193" t="s">
        <v>127</v>
      </c>
      <c r="U36" s="193" t="s">
        <v>127</v>
      </c>
      <c r="V36" s="193" t="s">
        <v>127</v>
      </c>
      <c r="W36" s="193" t="s">
        <v>127</v>
      </c>
      <c r="X36" s="193" t="s">
        <v>127</v>
      </c>
      <c r="Y36" s="193" t="s">
        <v>127</v>
      </c>
      <c r="Z36" s="193" t="s">
        <v>127</v>
      </c>
      <c r="AA36" s="193" t="s">
        <v>127</v>
      </c>
      <c r="AB36" s="193" t="s">
        <v>127</v>
      </c>
      <c r="AC36" s="193" t="s">
        <v>127</v>
      </c>
      <c r="AD36" s="196" t="s">
        <v>127</v>
      </c>
    </row>
    <row r="37" spans="1:30" s="9" customFormat="1" ht="9.75" customHeight="1">
      <c r="A37" s="39" t="s">
        <v>36</v>
      </c>
      <c r="B37" s="183">
        <v>20028</v>
      </c>
      <c r="C37" s="184">
        <v>23029</v>
      </c>
      <c r="D37" s="28">
        <v>3001</v>
      </c>
      <c r="E37" s="29">
        <v>0.14984022368683836</v>
      </c>
      <c r="F37" s="188">
        <v>38811</v>
      </c>
      <c r="G37" s="184">
        <v>47049</v>
      </c>
      <c r="H37" s="28">
        <v>8238</v>
      </c>
      <c r="I37" s="30">
        <v>0.21225941099172907</v>
      </c>
      <c r="J37" s="191">
        <v>173</v>
      </c>
      <c r="K37" s="184">
        <v>258</v>
      </c>
      <c r="L37" s="28">
        <v>85</v>
      </c>
      <c r="M37" s="29">
        <v>0.49132947976878616</v>
      </c>
      <c r="N37" s="188">
        <v>519</v>
      </c>
      <c r="O37" s="184">
        <v>1115</v>
      </c>
      <c r="P37" s="28">
        <v>596</v>
      </c>
      <c r="Q37" s="30">
        <v>1.1483622350674372</v>
      </c>
      <c r="R37" s="45" t="s">
        <v>99</v>
      </c>
      <c r="S37" s="197" t="s">
        <v>127</v>
      </c>
      <c r="T37" s="197" t="s">
        <v>127</v>
      </c>
      <c r="U37" s="197" t="s">
        <v>127</v>
      </c>
      <c r="V37" s="197" t="s">
        <v>127</v>
      </c>
      <c r="W37" s="197" t="s">
        <v>127</v>
      </c>
      <c r="X37" s="197" t="s">
        <v>127</v>
      </c>
      <c r="Y37" s="197" t="s">
        <v>127</v>
      </c>
      <c r="Z37" s="197" t="s">
        <v>127</v>
      </c>
      <c r="AA37" s="197" t="s">
        <v>127</v>
      </c>
      <c r="AB37" s="197" t="s">
        <v>127</v>
      </c>
      <c r="AC37" s="197" t="s">
        <v>127</v>
      </c>
      <c r="AD37" s="198" t="s">
        <v>127</v>
      </c>
    </row>
    <row r="38" spans="1:30" s="9" customFormat="1" ht="9.75" customHeight="1">
      <c r="A38" s="39" t="s">
        <v>48</v>
      </c>
      <c r="B38" s="183">
        <v>5105</v>
      </c>
      <c r="C38" s="184">
        <v>5786</v>
      </c>
      <c r="D38" s="28">
        <v>681</v>
      </c>
      <c r="E38" s="29">
        <v>0.13339862879529862</v>
      </c>
      <c r="F38" s="188">
        <v>12361</v>
      </c>
      <c r="G38" s="184">
        <v>14520</v>
      </c>
      <c r="H38" s="28">
        <v>2159</v>
      </c>
      <c r="I38" s="30">
        <v>0.17466224415500364</v>
      </c>
      <c r="J38" s="191">
        <v>274</v>
      </c>
      <c r="K38" s="184">
        <v>192</v>
      </c>
      <c r="L38" s="28">
        <v>-82</v>
      </c>
      <c r="M38" s="29">
        <v>-0.2992700729927007</v>
      </c>
      <c r="N38" s="188">
        <v>1040</v>
      </c>
      <c r="O38" s="184">
        <v>872</v>
      </c>
      <c r="P38" s="28">
        <v>-168</v>
      </c>
      <c r="Q38" s="30">
        <v>-0.16153846153846152</v>
      </c>
      <c r="R38" s="41"/>
      <c r="S38" s="20"/>
      <c r="T38" s="20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s="9" customFormat="1" ht="9.75" customHeight="1">
      <c r="A39" s="39" t="s">
        <v>37</v>
      </c>
      <c r="B39" s="183">
        <v>1775</v>
      </c>
      <c r="C39" s="184">
        <v>2004</v>
      </c>
      <c r="D39" s="28">
        <v>229</v>
      </c>
      <c r="E39" s="29">
        <v>0.12901408450704221</v>
      </c>
      <c r="F39" s="188">
        <v>3451</v>
      </c>
      <c r="G39" s="184">
        <v>4731</v>
      </c>
      <c r="H39" s="28">
        <v>1280</v>
      </c>
      <c r="I39" s="30">
        <v>0.3709069834830483</v>
      </c>
      <c r="J39" s="191">
        <v>23</v>
      </c>
      <c r="K39" s="184">
        <v>41</v>
      </c>
      <c r="L39" s="28">
        <v>18</v>
      </c>
      <c r="M39" s="29">
        <v>0.7826086956521738</v>
      </c>
      <c r="N39" s="188">
        <v>192</v>
      </c>
      <c r="O39" s="184">
        <v>549</v>
      </c>
      <c r="P39" s="28">
        <v>357</v>
      </c>
      <c r="Q39" s="30">
        <v>1.859375</v>
      </c>
      <c r="R39" s="41"/>
      <c r="S39" s="20"/>
      <c r="T39" s="20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s="9" customFormat="1" ht="9.75" customHeight="1">
      <c r="A40" s="39" t="s">
        <v>38</v>
      </c>
      <c r="B40" s="183">
        <v>56001</v>
      </c>
      <c r="C40" s="184">
        <v>73765</v>
      </c>
      <c r="D40" s="28">
        <v>17764</v>
      </c>
      <c r="E40" s="29">
        <v>0.31720862127462013</v>
      </c>
      <c r="F40" s="188">
        <v>91941</v>
      </c>
      <c r="G40" s="184">
        <v>115802</v>
      </c>
      <c r="H40" s="28">
        <v>23861</v>
      </c>
      <c r="I40" s="30">
        <v>0.2595251302465711</v>
      </c>
      <c r="J40" s="191">
        <v>270</v>
      </c>
      <c r="K40" s="184">
        <v>281</v>
      </c>
      <c r="L40" s="28">
        <v>11</v>
      </c>
      <c r="M40" s="29">
        <v>0.040740740740740744</v>
      </c>
      <c r="N40" s="188">
        <v>875</v>
      </c>
      <c r="O40" s="184">
        <v>1272</v>
      </c>
      <c r="P40" s="28">
        <v>397</v>
      </c>
      <c r="Q40" s="30">
        <v>0.45371428571428574</v>
      </c>
      <c r="R40" s="41"/>
      <c r="S40" s="20"/>
      <c r="T40" s="20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s="9" customFormat="1" ht="9.75" customHeight="1">
      <c r="A41" s="39" t="s">
        <v>39</v>
      </c>
      <c r="B41" s="183">
        <v>517</v>
      </c>
      <c r="C41" s="184">
        <v>724</v>
      </c>
      <c r="D41" s="28">
        <v>207</v>
      </c>
      <c r="E41" s="29">
        <v>0.4003868471953578</v>
      </c>
      <c r="F41" s="188">
        <v>1086</v>
      </c>
      <c r="G41" s="184">
        <v>2134</v>
      </c>
      <c r="H41" s="28">
        <v>1048</v>
      </c>
      <c r="I41" s="30">
        <v>0.9650092081031307</v>
      </c>
      <c r="J41" s="191">
        <v>6</v>
      </c>
      <c r="K41" s="184">
        <v>48</v>
      </c>
      <c r="L41" s="28">
        <v>42</v>
      </c>
      <c r="M41" s="29">
        <v>7</v>
      </c>
      <c r="N41" s="188">
        <v>11</v>
      </c>
      <c r="O41" s="184">
        <v>159</v>
      </c>
      <c r="P41" s="28">
        <v>148</v>
      </c>
      <c r="Q41" s="30">
        <v>13.454545454545455</v>
      </c>
      <c r="R41" s="41"/>
      <c r="S41" s="20"/>
      <c r="T41" s="20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s="9" customFormat="1" ht="9.75" customHeight="1">
      <c r="A42" s="39" t="s">
        <v>40</v>
      </c>
      <c r="B42" s="183">
        <v>1785</v>
      </c>
      <c r="C42" s="184">
        <v>2737</v>
      </c>
      <c r="D42" s="28">
        <v>952</v>
      </c>
      <c r="E42" s="29">
        <v>0.5333333333333334</v>
      </c>
      <c r="F42" s="188">
        <v>5071</v>
      </c>
      <c r="G42" s="184">
        <v>11061</v>
      </c>
      <c r="H42" s="28">
        <v>5990</v>
      </c>
      <c r="I42" s="30">
        <v>1.181226582528101</v>
      </c>
      <c r="J42" s="191">
        <v>269</v>
      </c>
      <c r="K42" s="184">
        <v>42</v>
      </c>
      <c r="L42" s="28">
        <v>-227</v>
      </c>
      <c r="M42" s="29">
        <v>-0.8438661710037174</v>
      </c>
      <c r="N42" s="188">
        <v>1316</v>
      </c>
      <c r="O42" s="184">
        <v>111</v>
      </c>
      <c r="P42" s="28">
        <v>-1205</v>
      </c>
      <c r="Q42" s="30">
        <v>-0.9156534954407295</v>
      </c>
      <c r="R42" s="41"/>
      <c r="S42" s="20"/>
      <c r="T42" s="20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s="9" customFormat="1" ht="9.75" customHeight="1">
      <c r="A43" s="39" t="s">
        <v>41</v>
      </c>
      <c r="B43" s="183">
        <v>5929</v>
      </c>
      <c r="C43" s="184">
        <v>7465</v>
      </c>
      <c r="D43" s="28">
        <v>1536</v>
      </c>
      <c r="E43" s="29">
        <v>0.2590656097149604</v>
      </c>
      <c r="F43" s="188">
        <v>14566</v>
      </c>
      <c r="G43" s="184">
        <v>14043</v>
      </c>
      <c r="H43" s="28">
        <v>-523</v>
      </c>
      <c r="I43" s="30">
        <v>-0.03590553343402447</v>
      </c>
      <c r="J43" s="191">
        <v>200</v>
      </c>
      <c r="K43" s="184">
        <v>160</v>
      </c>
      <c r="L43" s="28">
        <v>-40</v>
      </c>
      <c r="M43" s="29">
        <v>-0.2</v>
      </c>
      <c r="N43" s="188">
        <v>1777</v>
      </c>
      <c r="O43" s="184">
        <v>602</v>
      </c>
      <c r="P43" s="28">
        <v>-1175</v>
      </c>
      <c r="Q43" s="30">
        <v>-0.6612267867191897</v>
      </c>
      <c r="R43" s="41"/>
      <c r="S43" s="20"/>
      <c r="T43" s="20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s="9" customFormat="1" ht="9.75" customHeight="1">
      <c r="A44" s="39" t="s">
        <v>49</v>
      </c>
      <c r="B44" s="183">
        <v>1216</v>
      </c>
      <c r="C44" s="184">
        <v>1173</v>
      </c>
      <c r="D44" s="28">
        <v>-43</v>
      </c>
      <c r="E44" s="29">
        <v>-0.035361842105263164</v>
      </c>
      <c r="F44" s="188">
        <v>4022</v>
      </c>
      <c r="G44" s="184">
        <v>3420</v>
      </c>
      <c r="H44" s="28">
        <v>-602</v>
      </c>
      <c r="I44" s="30">
        <v>-0.14967677772252608</v>
      </c>
      <c r="J44" s="191">
        <v>91</v>
      </c>
      <c r="K44" s="184">
        <v>32</v>
      </c>
      <c r="L44" s="28">
        <v>-59</v>
      </c>
      <c r="M44" s="29">
        <v>-0.6483516483516483</v>
      </c>
      <c r="N44" s="188">
        <v>1000</v>
      </c>
      <c r="O44" s="184">
        <v>1053</v>
      </c>
      <c r="P44" s="28">
        <v>53</v>
      </c>
      <c r="Q44" s="30">
        <v>0.052999999999999936</v>
      </c>
      <c r="R44" s="41"/>
      <c r="S44" s="20"/>
      <c r="T44" s="20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s="9" customFormat="1" ht="9.75" customHeight="1">
      <c r="A45" s="39" t="s">
        <v>42</v>
      </c>
      <c r="B45" s="183">
        <v>266</v>
      </c>
      <c r="C45" s="184">
        <v>457</v>
      </c>
      <c r="D45" s="28">
        <v>191</v>
      </c>
      <c r="E45" s="29">
        <v>0.7180451127819549</v>
      </c>
      <c r="F45" s="188">
        <v>1000</v>
      </c>
      <c r="G45" s="184">
        <v>1886</v>
      </c>
      <c r="H45" s="28">
        <v>886</v>
      </c>
      <c r="I45" s="30">
        <v>0.8859999999999999</v>
      </c>
      <c r="J45" s="191">
        <v>11</v>
      </c>
      <c r="K45" s="184">
        <v>21</v>
      </c>
      <c r="L45" s="28">
        <v>10</v>
      </c>
      <c r="M45" s="29">
        <v>0.9090909090909092</v>
      </c>
      <c r="N45" s="188">
        <v>70</v>
      </c>
      <c r="O45" s="184">
        <v>79</v>
      </c>
      <c r="P45" s="28">
        <v>9</v>
      </c>
      <c r="Q45" s="30">
        <v>0.12857142857142856</v>
      </c>
      <c r="R45" s="41"/>
      <c r="S45" s="20"/>
      <c r="T45" s="20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s="9" customFormat="1" ht="9.75" customHeight="1">
      <c r="A46" s="39" t="s">
        <v>50</v>
      </c>
      <c r="B46" s="183">
        <v>3554</v>
      </c>
      <c r="C46" s="184">
        <v>3784</v>
      </c>
      <c r="D46" s="28">
        <v>230</v>
      </c>
      <c r="E46" s="29">
        <v>0.06471581316826103</v>
      </c>
      <c r="F46" s="188">
        <v>9310</v>
      </c>
      <c r="G46" s="184">
        <v>11363</v>
      </c>
      <c r="H46" s="28">
        <v>2053</v>
      </c>
      <c r="I46" s="30">
        <v>0.2205155746509131</v>
      </c>
      <c r="J46" s="191">
        <v>102</v>
      </c>
      <c r="K46" s="184">
        <v>89</v>
      </c>
      <c r="L46" s="28">
        <v>-13</v>
      </c>
      <c r="M46" s="29">
        <v>-0.12745098039215685</v>
      </c>
      <c r="N46" s="188">
        <v>1449</v>
      </c>
      <c r="O46" s="184">
        <v>1135</v>
      </c>
      <c r="P46" s="28">
        <v>-314</v>
      </c>
      <c r="Q46" s="30">
        <v>-0.21670117322291238</v>
      </c>
      <c r="R46" s="41"/>
      <c r="S46" s="20"/>
      <c r="T46" s="20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s="9" customFormat="1" ht="9.75" customHeight="1">
      <c r="A47" s="39" t="s">
        <v>43</v>
      </c>
      <c r="B47" s="183">
        <v>523</v>
      </c>
      <c r="C47" s="184">
        <v>822</v>
      </c>
      <c r="D47" s="28">
        <v>299</v>
      </c>
      <c r="E47" s="29">
        <v>0.5717017208413002</v>
      </c>
      <c r="F47" s="188">
        <v>1723</v>
      </c>
      <c r="G47" s="184">
        <v>2195</v>
      </c>
      <c r="H47" s="28">
        <v>472</v>
      </c>
      <c r="I47" s="30">
        <v>0.27394080092861284</v>
      </c>
      <c r="J47" s="191">
        <v>71</v>
      </c>
      <c r="K47" s="184">
        <v>43</v>
      </c>
      <c r="L47" s="28">
        <v>-28</v>
      </c>
      <c r="M47" s="29">
        <v>-0.3943661971830986</v>
      </c>
      <c r="N47" s="188">
        <v>248</v>
      </c>
      <c r="O47" s="184">
        <v>127</v>
      </c>
      <c r="P47" s="28">
        <v>-121</v>
      </c>
      <c r="Q47" s="30">
        <v>-0.4879032258064516</v>
      </c>
      <c r="R47" s="41"/>
      <c r="S47" s="20"/>
      <c r="T47" s="20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9" customFormat="1" ht="9.75" customHeight="1">
      <c r="A48" s="39" t="s">
        <v>44</v>
      </c>
      <c r="B48" s="183">
        <v>946</v>
      </c>
      <c r="C48" s="184">
        <v>1184</v>
      </c>
      <c r="D48" s="28">
        <v>238</v>
      </c>
      <c r="E48" s="29">
        <v>0.2515856236786469</v>
      </c>
      <c r="F48" s="188">
        <v>3458</v>
      </c>
      <c r="G48" s="184">
        <v>3807</v>
      </c>
      <c r="H48" s="28">
        <v>349</v>
      </c>
      <c r="I48" s="30">
        <v>0.10092539039907455</v>
      </c>
      <c r="J48" s="191">
        <v>45</v>
      </c>
      <c r="K48" s="184">
        <v>59</v>
      </c>
      <c r="L48" s="28">
        <v>14</v>
      </c>
      <c r="M48" s="29">
        <v>0.3111111111111111</v>
      </c>
      <c r="N48" s="188">
        <v>468</v>
      </c>
      <c r="O48" s="184">
        <v>506</v>
      </c>
      <c r="P48" s="28">
        <v>38</v>
      </c>
      <c r="Q48" s="30">
        <v>0.08119658119658113</v>
      </c>
      <c r="R48" s="41"/>
      <c r="S48" s="20"/>
      <c r="T48" s="20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s="9" customFormat="1" ht="9.75" customHeight="1">
      <c r="A49" s="39" t="s">
        <v>45</v>
      </c>
      <c r="B49" s="183">
        <v>9812</v>
      </c>
      <c r="C49" s="184">
        <v>10905</v>
      </c>
      <c r="D49" s="28">
        <v>1093</v>
      </c>
      <c r="E49" s="29">
        <v>0.11139421116999593</v>
      </c>
      <c r="F49" s="188">
        <v>21001</v>
      </c>
      <c r="G49" s="184">
        <v>24662</v>
      </c>
      <c r="H49" s="28">
        <v>3661</v>
      </c>
      <c r="I49" s="30">
        <v>0.17432503214132655</v>
      </c>
      <c r="J49" s="191">
        <v>760</v>
      </c>
      <c r="K49" s="184">
        <v>678</v>
      </c>
      <c r="L49" s="28">
        <v>-82</v>
      </c>
      <c r="M49" s="29">
        <v>-0.10789473684210527</v>
      </c>
      <c r="N49" s="188">
        <v>2657</v>
      </c>
      <c r="O49" s="184">
        <v>2588</v>
      </c>
      <c r="P49" s="28">
        <v>-69</v>
      </c>
      <c r="Q49" s="30">
        <v>-0.02596913812570567</v>
      </c>
      <c r="R49" s="41"/>
      <c r="S49" s="20"/>
      <c r="T49" s="20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s="9" customFormat="1" ht="9.75" customHeight="1">
      <c r="A50" s="39" t="s">
        <v>46</v>
      </c>
      <c r="B50" s="183">
        <v>758</v>
      </c>
      <c r="C50" s="184">
        <v>989</v>
      </c>
      <c r="D50" s="28">
        <v>231</v>
      </c>
      <c r="E50" s="29">
        <v>0.30474934036939305</v>
      </c>
      <c r="F50" s="188">
        <v>1505</v>
      </c>
      <c r="G50" s="184">
        <v>2252</v>
      </c>
      <c r="H50" s="28">
        <v>747</v>
      </c>
      <c r="I50" s="30">
        <v>0.4963455149501661</v>
      </c>
      <c r="J50" s="191">
        <v>142</v>
      </c>
      <c r="K50" s="184">
        <v>140</v>
      </c>
      <c r="L50" s="28">
        <v>-2</v>
      </c>
      <c r="M50" s="29">
        <v>-0.014084507042253502</v>
      </c>
      <c r="N50" s="188">
        <v>402</v>
      </c>
      <c r="O50" s="184">
        <v>401</v>
      </c>
      <c r="P50" s="28">
        <v>-1</v>
      </c>
      <c r="Q50" s="30">
        <v>-0.0024875621890547706</v>
      </c>
      <c r="R50" s="41"/>
      <c r="S50" s="20"/>
      <c r="T50" s="20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s="9" customFormat="1" ht="9.75" customHeight="1">
      <c r="A51" s="40" t="s">
        <v>47</v>
      </c>
      <c r="B51" s="185">
        <v>3615</v>
      </c>
      <c r="C51" s="186">
        <v>5623</v>
      </c>
      <c r="D51" s="31">
        <v>2008</v>
      </c>
      <c r="E51" s="32">
        <v>0.555463347164592</v>
      </c>
      <c r="F51" s="189">
        <v>8920</v>
      </c>
      <c r="G51" s="186">
        <v>17165</v>
      </c>
      <c r="H51" s="31">
        <v>8245</v>
      </c>
      <c r="I51" s="33">
        <v>0.9243273542600896</v>
      </c>
      <c r="J51" s="192">
        <v>237</v>
      </c>
      <c r="K51" s="186">
        <v>263</v>
      </c>
      <c r="L51" s="31">
        <v>26</v>
      </c>
      <c r="M51" s="32">
        <v>0.10970464135021096</v>
      </c>
      <c r="N51" s="189">
        <v>761</v>
      </c>
      <c r="O51" s="186">
        <v>1006</v>
      </c>
      <c r="P51" s="31">
        <v>245</v>
      </c>
      <c r="Q51" s="33">
        <v>0.32194480946123516</v>
      </c>
      <c r="R51" s="41"/>
      <c r="S51" s="21"/>
      <c r="T51" s="21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s="12" customFormat="1" ht="9.75" customHeight="1">
      <c r="A52" s="22" t="s">
        <v>73</v>
      </c>
      <c r="B52" s="54">
        <v>1244150</v>
      </c>
      <c r="C52" s="35">
        <v>1414589</v>
      </c>
      <c r="D52" s="35">
        <v>170439</v>
      </c>
      <c r="E52" s="36">
        <v>0.13699232407667883</v>
      </c>
      <c r="F52" s="35">
        <v>4132786</v>
      </c>
      <c r="G52" s="35">
        <v>4695594</v>
      </c>
      <c r="H52" s="35">
        <v>562808</v>
      </c>
      <c r="I52" s="37">
        <v>0.1361812588408884</v>
      </c>
      <c r="J52" s="34">
        <v>91290</v>
      </c>
      <c r="K52" s="35">
        <v>96091</v>
      </c>
      <c r="L52" s="35">
        <v>4801</v>
      </c>
      <c r="M52" s="36">
        <v>0.05259064519662604</v>
      </c>
      <c r="N52" s="35">
        <v>455987</v>
      </c>
      <c r="O52" s="35">
        <v>504098</v>
      </c>
      <c r="P52" s="35">
        <v>48111</v>
      </c>
      <c r="Q52" s="37">
        <v>0.10550958689611756</v>
      </c>
      <c r="R52" s="41"/>
      <c r="S52" s="42"/>
      <c r="T52" s="43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  <row r="53" spans="1:30" s="11" customFormat="1" ht="9" customHeight="1" thickBot="1">
      <c r="A53" s="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56"/>
      <c r="S53" s="56"/>
      <c r="T53" s="57"/>
      <c r="AD53" s="58"/>
    </row>
    <row r="54" spans="1:30" s="9" customFormat="1" ht="9.75" customHeight="1" thickTop="1">
      <c r="A54" s="220" t="s">
        <v>110</v>
      </c>
      <c r="B54" s="223" t="s">
        <v>106</v>
      </c>
      <c r="C54" s="224"/>
      <c r="D54" s="224"/>
      <c r="E54" s="224"/>
      <c r="F54" s="224"/>
      <c r="G54" s="224"/>
      <c r="H54" s="224"/>
      <c r="I54" s="224"/>
      <c r="J54" s="223" t="s">
        <v>107</v>
      </c>
      <c r="K54" s="224"/>
      <c r="L54" s="224"/>
      <c r="M54" s="224"/>
      <c r="N54" s="224"/>
      <c r="O54" s="224"/>
      <c r="P54" s="224"/>
      <c r="Q54" s="224"/>
      <c r="R54" s="218" t="s">
        <v>123</v>
      </c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4"/>
    </row>
    <row r="55" spans="1:30" s="9" customFormat="1" ht="9.75" customHeight="1">
      <c r="A55" s="236"/>
      <c r="B55" s="238" t="str">
        <f>B2</f>
        <v>Intera Sicilia</v>
      </c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19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7"/>
    </row>
    <row r="56" spans="1:30" s="9" customFormat="1" ht="9.75" customHeight="1">
      <c r="A56" s="236"/>
      <c r="B56" s="240" t="str">
        <f>B3</f>
        <v>Intero Anno 2000</v>
      </c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19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7"/>
    </row>
    <row r="57" spans="1:30" s="9" customFormat="1" ht="9.75" customHeight="1">
      <c r="A57" s="236"/>
      <c r="B57" s="231" t="s">
        <v>0</v>
      </c>
      <c r="C57" s="226"/>
      <c r="D57" s="226"/>
      <c r="E57" s="226"/>
      <c r="F57" s="225" t="s">
        <v>1</v>
      </c>
      <c r="G57" s="226"/>
      <c r="H57" s="226"/>
      <c r="I57" s="227"/>
      <c r="J57" s="231" t="s">
        <v>0</v>
      </c>
      <c r="K57" s="226"/>
      <c r="L57" s="226"/>
      <c r="M57" s="226"/>
      <c r="N57" s="225" t="s">
        <v>1</v>
      </c>
      <c r="O57" s="226"/>
      <c r="P57" s="226"/>
      <c r="Q57" s="227"/>
      <c r="R57" s="219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7"/>
    </row>
    <row r="58" spans="1:30" s="10" customFormat="1" ht="9.75" customHeight="1" thickBot="1">
      <c r="A58" s="237"/>
      <c r="B58" s="165">
        <f>$B$5</f>
        <v>1999</v>
      </c>
      <c r="C58" s="166">
        <f>$C$5</f>
        <v>2000</v>
      </c>
      <c r="D58" s="167" t="s">
        <v>3</v>
      </c>
      <c r="E58" s="171" t="s">
        <v>2</v>
      </c>
      <c r="F58" s="172">
        <f>$B$5</f>
        <v>1999</v>
      </c>
      <c r="G58" s="168">
        <f>$C$5</f>
        <v>2000</v>
      </c>
      <c r="H58" s="167" t="s">
        <v>3</v>
      </c>
      <c r="I58" s="169" t="s">
        <v>2</v>
      </c>
      <c r="J58" s="170">
        <f>$B$5</f>
        <v>1999</v>
      </c>
      <c r="K58" s="168">
        <f>$C$5</f>
        <v>2000</v>
      </c>
      <c r="L58" s="167" t="s">
        <v>3</v>
      </c>
      <c r="M58" s="171" t="s">
        <v>2</v>
      </c>
      <c r="N58" s="172">
        <f>$B$5</f>
        <v>1999</v>
      </c>
      <c r="O58" s="168">
        <f>$C$5</f>
        <v>2000</v>
      </c>
      <c r="P58" s="167" t="s">
        <v>3</v>
      </c>
      <c r="Q58" s="169" t="s">
        <v>2</v>
      </c>
      <c r="R58" s="55"/>
      <c r="S58" s="46" t="s">
        <v>4</v>
      </c>
      <c r="T58" s="46" t="s">
        <v>119</v>
      </c>
      <c r="U58" s="46" t="s">
        <v>112</v>
      </c>
      <c r="V58" s="46" t="s">
        <v>113</v>
      </c>
      <c r="W58" s="46" t="s">
        <v>112</v>
      </c>
      <c r="X58" s="46" t="s">
        <v>4</v>
      </c>
      <c r="Y58" s="46" t="s">
        <v>114</v>
      </c>
      <c r="Z58" s="46" t="s">
        <v>113</v>
      </c>
      <c r="AA58" s="46" t="s">
        <v>115</v>
      </c>
      <c r="AB58" s="46" t="s">
        <v>116</v>
      </c>
      <c r="AC58" s="46" t="s">
        <v>117</v>
      </c>
      <c r="AD58" s="47" t="s">
        <v>118</v>
      </c>
    </row>
    <row r="59" spans="1:30" s="9" customFormat="1" ht="9.75" customHeight="1" thickTop="1">
      <c r="A59" s="38" t="s">
        <v>51</v>
      </c>
      <c r="B59" s="199">
        <v>285883</v>
      </c>
      <c r="C59" s="200">
        <v>232595</v>
      </c>
      <c r="D59" s="75">
        <f>C59-B59</f>
        <v>-53288</v>
      </c>
      <c r="E59" s="76">
        <f>IF(B59&gt;0,C59/B59-1,C59)</f>
        <v>-0.18639793202114152</v>
      </c>
      <c r="F59" s="205">
        <v>1010767</v>
      </c>
      <c r="G59" s="200">
        <v>866498</v>
      </c>
      <c r="H59" s="75">
        <f>G59-F59</f>
        <v>-144269</v>
      </c>
      <c r="I59" s="77">
        <f>IF(F59&gt;0,G59/F59-1,G59)</f>
        <v>-0.1427322023770068</v>
      </c>
      <c r="J59" s="209">
        <v>26125</v>
      </c>
      <c r="K59" s="200">
        <v>24150</v>
      </c>
      <c r="L59" s="75">
        <f>K59-J59</f>
        <v>-1975</v>
      </c>
      <c r="M59" s="76">
        <f>IF(J59&gt;0,K59/J59-1,K59)</f>
        <v>-0.07559808612440189</v>
      </c>
      <c r="N59" s="205">
        <v>95873</v>
      </c>
      <c r="O59" s="200">
        <v>91500</v>
      </c>
      <c r="P59" s="75">
        <f>O59-N59</f>
        <v>-4373</v>
      </c>
      <c r="Q59" s="77">
        <f>IF(N59&gt;0,O59/N59-1,O59)</f>
        <v>-0.045612424770269056</v>
      </c>
      <c r="R59" s="23" t="s">
        <v>74</v>
      </c>
      <c r="S59" s="48" t="str">
        <f aca="true" t="shared" si="0" ref="S59:S88">S6</f>
        <v>ü</v>
      </c>
      <c r="T59" s="48" t="str">
        <f aca="true" t="shared" si="1" ref="T59:AD59">T6</f>
        <v>ü</v>
      </c>
      <c r="U59" s="48" t="str">
        <f t="shared" si="1"/>
        <v>ü</v>
      </c>
      <c r="V59" s="48" t="str">
        <f t="shared" si="1"/>
        <v>ü</v>
      </c>
      <c r="W59" s="48" t="str">
        <f t="shared" si="1"/>
        <v>ü</v>
      </c>
      <c r="X59" s="48" t="str">
        <f t="shared" si="1"/>
        <v>ü</v>
      </c>
      <c r="Y59" s="48" t="str">
        <f t="shared" si="1"/>
        <v>ü</v>
      </c>
      <c r="Z59" s="48" t="str">
        <f t="shared" si="1"/>
        <v>ü</v>
      </c>
      <c r="AA59" s="48" t="str">
        <f t="shared" si="1"/>
        <v>ü</v>
      </c>
      <c r="AB59" s="48" t="str">
        <f t="shared" si="1"/>
        <v>ü</v>
      </c>
      <c r="AC59" s="48" t="str">
        <f t="shared" si="1"/>
        <v>ü</v>
      </c>
      <c r="AD59" s="49" t="str">
        <f t="shared" si="1"/>
        <v>ü</v>
      </c>
    </row>
    <row r="60" spans="1:30" s="9" customFormat="1" ht="9.75" customHeight="1">
      <c r="A60" s="39" t="s">
        <v>52</v>
      </c>
      <c r="B60" s="201">
        <v>2194</v>
      </c>
      <c r="C60" s="202">
        <v>2626</v>
      </c>
      <c r="D60" s="78">
        <f aca="true" t="shared" si="2" ref="D60:D77">C60-B60</f>
        <v>432</v>
      </c>
      <c r="E60" s="79">
        <f aca="true" t="shared" si="3" ref="E60:E77">IF(B60&gt;0,C60/B60-1,C60)</f>
        <v>0.19690063810391978</v>
      </c>
      <c r="F60" s="206">
        <v>10522</v>
      </c>
      <c r="G60" s="202">
        <v>12060</v>
      </c>
      <c r="H60" s="78">
        <f aca="true" t="shared" si="4" ref="H60:H77">G60-F60</f>
        <v>1538</v>
      </c>
      <c r="I60" s="80">
        <f aca="true" t="shared" si="5" ref="I60:I77">IF(F60&gt;0,G60/F60-1,G60)</f>
        <v>0.14616992967116516</v>
      </c>
      <c r="J60" s="210">
        <v>232</v>
      </c>
      <c r="K60" s="202">
        <v>141</v>
      </c>
      <c r="L60" s="78">
        <f aca="true" t="shared" si="6" ref="L60:L77">K60-J60</f>
        <v>-91</v>
      </c>
      <c r="M60" s="79">
        <f aca="true" t="shared" si="7" ref="M60:M77">IF(J60&gt;0,K60/J60-1,K60)</f>
        <v>-0.39224137931034486</v>
      </c>
      <c r="N60" s="206">
        <v>898</v>
      </c>
      <c r="O60" s="202">
        <v>595</v>
      </c>
      <c r="P60" s="78">
        <f aca="true" t="shared" si="8" ref="P60:P77">O60-N60</f>
        <v>-303</v>
      </c>
      <c r="Q60" s="80">
        <f aca="true" t="shared" si="9" ref="Q60:Q77">IF(N60&gt;0,O60/N60-1,O60)</f>
        <v>-0.3374164810690423</v>
      </c>
      <c r="R60" s="24" t="s">
        <v>75</v>
      </c>
      <c r="S60" s="50" t="str">
        <f t="shared" si="0"/>
        <v>ü</v>
      </c>
      <c r="T60" s="50" t="str">
        <f aca="true" t="shared" si="10" ref="T60:AD60">T7</f>
        <v>ü</v>
      </c>
      <c r="U60" s="50" t="str">
        <f t="shared" si="10"/>
        <v>ü</v>
      </c>
      <c r="V60" s="50" t="str">
        <f t="shared" si="10"/>
        <v>ü</v>
      </c>
      <c r="W60" s="50" t="str">
        <f t="shared" si="10"/>
        <v>ü</v>
      </c>
      <c r="X60" s="50" t="str">
        <f t="shared" si="10"/>
        <v>ü</v>
      </c>
      <c r="Y60" s="50" t="str">
        <f t="shared" si="10"/>
        <v>ü</v>
      </c>
      <c r="Z60" s="50" t="str">
        <f t="shared" si="10"/>
        <v>ü</v>
      </c>
      <c r="AA60" s="50" t="str">
        <f t="shared" si="10"/>
        <v>ü</v>
      </c>
      <c r="AB60" s="50" t="str">
        <f t="shared" si="10"/>
        <v>ü</v>
      </c>
      <c r="AC60" s="50" t="str">
        <f t="shared" si="10"/>
        <v>ü</v>
      </c>
      <c r="AD60" s="51" t="str">
        <f t="shared" si="10"/>
        <v>ü</v>
      </c>
    </row>
    <row r="61" spans="1:30" s="9" customFormat="1" ht="9.75" customHeight="1">
      <c r="A61" s="39" t="s">
        <v>53</v>
      </c>
      <c r="B61" s="201">
        <v>193964</v>
      </c>
      <c r="C61" s="202">
        <v>217677</v>
      </c>
      <c r="D61" s="78">
        <f t="shared" si="2"/>
        <v>23713</v>
      </c>
      <c r="E61" s="79">
        <f t="shared" si="3"/>
        <v>0.12225464519189133</v>
      </c>
      <c r="F61" s="206">
        <v>712826</v>
      </c>
      <c r="G61" s="202">
        <v>833288</v>
      </c>
      <c r="H61" s="78">
        <f t="shared" si="4"/>
        <v>120462</v>
      </c>
      <c r="I61" s="80">
        <f t="shared" si="5"/>
        <v>0.16899215236256815</v>
      </c>
      <c r="J61" s="210">
        <v>18676</v>
      </c>
      <c r="K61" s="202">
        <v>20582</v>
      </c>
      <c r="L61" s="78">
        <f t="shared" si="6"/>
        <v>1906</v>
      </c>
      <c r="M61" s="79">
        <f t="shared" si="7"/>
        <v>0.10205611479974297</v>
      </c>
      <c r="N61" s="206">
        <v>107900</v>
      </c>
      <c r="O61" s="202">
        <v>123702</v>
      </c>
      <c r="P61" s="78">
        <f t="shared" si="8"/>
        <v>15802</v>
      </c>
      <c r="Q61" s="80">
        <f t="shared" si="9"/>
        <v>0.1464504170528267</v>
      </c>
      <c r="R61" s="24" t="s">
        <v>89</v>
      </c>
      <c r="S61" s="50" t="str">
        <f t="shared" si="0"/>
        <v>ü</v>
      </c>
      <c r="T61" s="50" t="str">
        <f aca="true" t="shared" si="11" ref="T61:AD61">T8</f>
        <v>ü</v>
      </c>
      <c r="U61" s="50" t="str">
        <f t="shared" si="11"/>
        <v>ü</v>
      </c>
      <c r="V61" s="50" t="str">
        <f t="shared" si="11"/>
        <v>ü</v>
      </c>
      <c r="W61" s="50" t="str">
        <f t="shared" si="11"/>
        <v>ü</v>
      </c>
      <c r="X61" s="50" t="str">
        <f t="shared" si="11"/>
        <v>ü</v>
      </c>
      <c r="Y61" s="50" t="str">
        <f t="shared" si="11"/>
        <v>ü</v>
      </c>
      <c r="Z61" s="50" t="str">
        <f t="shared" si="11"/>
        <v>ü</v>
      </c>
      <c r="AA61" s="50" t="str">
        <f t="shared" si="11"/>
        <v>ü</v>
      </c>
      <c r="AB61" s="50" t="str">
        <f t="shared" si="11"/>
        <v>ü</v>
      </c>
      <c r="AC61" s="50" t="str">
        <f t="shared" si="11"/>
        <v>ü</v>
      </c>
      <c r="AD61" s="51" t="str">
        <f t="shared" si="11"/>
        <v>ü</v>
      </c>
    </row>
    <row r="62" spans="1:30" s="9" customFormat="1" ht="9.75" customHeight="1">
      <c r="A62" s="39" t="s">
        <v>54</v>
      </c>
      <c r="B62" s="201">
        <v>4282</v>
      </c>
      <c r="C62" s="202">
        <v>5476</v>
      </c>
      <c r="D62" s="78">
        <f t="shared" si="2"/>
        <v>1194</v>
      </c>
      <c r="E62" s="79">
        <f t="shared" si="3"/>
        <v>0.2788416627744046</v>
      </c>
      <c r="F62" s="206">
        <v>16661</v>
      </c>
      <c r="G62" s="202">
        <v>24487</v>
      </c>
      <c r="H62" s="78">
        <f t="shared" si="4"/>
        <v>7826</v>
      </c>
      <c r="I62" s="80">
        <f t="shared" si="5"/>
        <v>0.4697197046995978</v>
      </c>
      <c r="J62" s="210">
        <v>551</v>
      </c>
      <c r="K62" s="202">
        <v>479</v>
      </c>
      <c r="L62" s="78">
        <f t="shared" si="6"/>
        <v>-72</v>
      </c>
      <c r="M62" s="79">
        <f t="shared" si="7"/>
        <v>-0.13067150635208713</v>
      </c>
      <c r="N62" s="206">
        <v>3322</v>
      </c>
      <c r="O62" s="202">
        <v>2323</v>
      </c>
      <c r="P62" s="78">
        <f t="shared" si="8"/>
        <v>-999</v>
      </c>
      <c r="Q62" s="80">
        <f t="shared" si="9"/>
        <v>-0.30072245635159545</v>
      </c>
      <c r="R62" s="24" t="s">
        <v>76</v>
      </c>
      <c r="S62" s="50" t="str">
        <f t="shared" si="0"/>
        <v>ü</v>
      </c>
      <c r="T62" s="50" t="str">
        <f aca="true" t="shared" si="12" ref="T62:AD62">T9</f>
        <v>ü</v>
      </c>
      <c r="U62" s="50" t="str">
        <f t="shared" si="12"/>
        <v>ü</v>
      </c>
      <c r="V62" s="50" t="str">
        <f t="shared" si="12"/>
        <v>ü</v>
      </c>
      <c r="W62" s="50" t="str">
        <f t="shared" si="12"/>
        <v>ü</v>
      </c>
      <c r="X62" s="50" t="str">
        <f t="shared" si="12"/>
        <v>ü</v>
      </c>
      <c r="Y62" s="50" t="str">
        <f t="shared" si="12"/>
        <v>ü</v>
      </c>
      <c r="Z62" s="50" t="str">
        <f t="shared" si="12"/>
        <v>ü</v>
      </c>
      <c r="AA62" s="50" t="str">
        <f t="shared" si="12"/>
        <v>ü</v>
      </c>
      <c r="AB62" s="50" t="str">
        <f t="shared" si="12"/>
        <v>ü</v>
      </c>
      <c r="AC62" s="50" t="str">
        <f t="shared" si="12"/>
        <v>ü</v>
      </c>
      <c r="AD62" s="51" t="str">
        <f t="shared" si="12"/>
        <v>ü</v>
      </c>
    </row>
    <row r="63" spans="1:30" s="9" customFormat="1" ht="9.75" customHeight="1">
      <c r="A63" s="39" t="s">
        <v>55</v>
      </c>
      <c r="B63" s="201">
        <v>7181</v>
      </c>
      <c r="C63" s="202">
        <v>7800</v>
      </c>
      <c r="D63" s="78">
        <f t="shared" si="2"/>
        <v>619</v>
      </c>
      <c r="E63" s="79">
        <f t="shared" si="3"/>
        <v>0.0861996936359839</v>
      </c>
      <c r="F63" s="206">
        <v>27844</v>
      </c>
      <c r="G63" s="202">
        <v>29412</v>
      </c>
      <c r="H63" s="78">
        <f t="shared" si="4"/>
        <v>1568</v>
      </c>
      <c r="I63" s="80">
        <f t="shared" si="5"/>
        <v>0.05631374802470912</v>
      </c>
      <c r="J63" s="210">
        <v>846</v>
      </c>
      <c r="K63" s="202">
        <v>1034</v>
      </c>
      <c r="L63" s="78">
        <f t="shared" si="6"/>
        <v>188</v>
      </c>
      <c r="M63" s="79">
        <f t="shared" si="7"/>
        <v>0.22222222222222232</v>
      </c>
      <c r="N63" s="206">
        <v>4360</v>
      </c>
      <c r="O63" s="202">
        <v>5279</v>
      </c>
      <c r="P63" s="78">
        <f t="shared" si="8"/>
        <v>919</v>
      </c>
      <c r="Q63" s="80">
        <f t="shared" si="9"/>
        <v>0.21077981651376154</v>
      </c>
      <c r="R63" s="24" t="s">
        <v>100</v>
      </c>
      <c r="S63" s="50" t="str">
        <f t="shared" si="0"/>
        <v>ü</v>
      </c>
      <c r="T63" s="50" t="str">
        <f aca="true" t="shared" si="13" ref="T63:AD63">T10</f>
        <v>ü</v>
      </c>
      <c r="U63" s="50" t="str">
        <f t="shared" si="13"/>
        <v>ü</v>
      </c>
      <c r="V63" s="50" t="str">
        <f t="shared" si="13"/>
        <v>ü</v>
      </c>
      <c r="W63" s="50" t="str">
        <f t="shared" si="13"/>
        <v>ü</v>
      </c>
      <c r="X63" s="50" t="str">
        <f t="shared" si="13"/>
        <v>ü</v>
      </c>
      <c r="Y63" s="50" t="str">
        <f t="shared" si="13"/>
        <v>ü</v>
      </c>
      <c r="Z63" s="50" t="str">
        <f t="shared" si="13"/>
        <v>ü</v>
      </c>
      <c r="AA63" s="50" t="str">
        <f t="shared" si="13"/>
        <v>ü</v>
      </c>
      <c r="AB63" s="50" t="str">
        <f t="shared" si="13"/>
        <v>ü</v>
      </c>
      <c r="AC63" s="50" t="str">
        <f t="shared" si="13"/>
        <v>ü</v>
      </c>
      <c r="AD63" s="51" t="str">
        <f t="shared" si="13"/>
        <v>ü</v>
      </c>
    </row>
    <row r="64" spans="1:30" s="9" customFormat="1" ht="9.75" customHeight="1">
      <c r="A64" s="39" t="s">
        <v>56</v>
      </c>
      <c r="B64" s="201">
        <v>70618</v>
      </c>
      <c r="C64" s="202">
        <v>73958</v>
      </c>
      <c r="D64" s="78">
        <f t="shared" si="2"/>
        <v>3340</v>
      </c>
      <c r="E64" s="79">
        <f t="shared" si="3"/>
        <v>0.0472967232150443</v>
      </c>
      <c r="F64" s="206">
        <v>246194</v>
      </c>
      <c r="G64" s="202">
        <v>240895</v>
      </c>
      <c r="H64" s="78">
        <f t="shared" si="4"/>
        <v>-5299</v>
      </c>
      <c r="I64" s="80">
        <f t="shared" si="5"/>
        <v>-0.021523676450279083</v>
      </c>
      <c r="J64" s="210">
        <v>6122</v>
      </c>
      <c r="K64" s="202">
        <v>6443</v>
      </c>
      <c r="L64" s="78">
        <f t="shared" si="6"/>
        <v>321</v>
      </c>
      <c r="M64" s="79">
        <f t="shared" si="7"/>
        <v>0.05243384514864413</v>
      </c>
      <c r="N64" s="206">
        <v>31760</v>
      </c>
      <c r="O64" s="202">
        <v>35683</v>
      </c>
      <c r="P64" s="78">
        <f t="shared" si="8"/>
        <v>3923</v>
      </c>
      <c r="Q64" s="80">
        <f t="shared" si="9"/>
        <v>0.12352015113350134</v>
      </c>
      <c r="R64" s="24" t="s">
        <v>90</v>
      </c>
      <c r="S64" s="50" t="str">
        <f t="shared" si="0"/>
        <v>ü</v>
      </c>
      <c r="T64" s="50" t="str">
        <f aca="true" t="shared" si="14" ref="T64:AD64">T11</f>
        <v>ü</v>
      </c>
      <c r="U64" s="50" t="str">
        <f t="shared" si="14"/>
        <v>ü</v>
      </c>
      <c r="V64" s="50" t="str">
        <f t="shared" si="14"/>
        <v>ü</v>
      </c>
      <c r="W64" s="50" t="str">
        <f t="shared" si="14"/>
        <v>ü</v>
      </c>
      <c r="X64" s="50" t="str">
        <f t="shared" si="14"/>
        <v>ü</v>
      </c>
      <c r="Y64" s="50" t="str">
        <f t="shared" si="14"/>
        <v>ü</v>
      </c>
      <c r="Z64" s="50" t="str">
        <f t="shared" si="14"/>
        <v>ü</v>
      </c>
      <c r="AA64" s="50" t="str">
        <f t="shared" si="14"/>
        <v>ü</v>
      </c>
      <c r="AB64" s="50" t="str">
        <f t="shared" si="14"/>
        <v>ü</v>
      </c>
      <c r="AC64" s="50" t="str">
        <f t="shared" si="14"/>
        <v>ü</v>
      </c>
      <c r="AD64" s="51" t="str">
        <f t="shared" si="14"/>
        <v>ü</v>
      </c>
    </row>
    <row r="65" spans="1:30" s="9" customFormat="1" ht="9.75" customHeight="1">
      <c r="A65" s="39" t="s">
        <v>57</v>
      </c>
      <c r="B65" s="201">
        <v>16924</v>
      </c>
      <c r="C65" s="202">
        <v>19049</v>
      </c>
      <c r="D65" s="78">
        <f t="shared" si="2"/>
        <v>2125</v>
      </c>
      <c r="E65" s="79">
        <f t="shared" si="3"/>
        <v>0.12556133301819905</v>
      </c>
      <c r="F65" s="206">
        <v>53710</v>
      </c>
      <c r="G65" s="202">
        <v>61398</v>
      </c>
      <c r="H65" s="78">
        <f t="shared" si="4"/>
        <v>7688</v>
      </c>
      <c r="I65" s="80">
        <f t="shared" si="5"/>
        <v>0.14313908024576438</v>
      </c>
      <c r="J65" s="210">
        <v>1375</v>
      </c>
      <c r="K65" s="202">
        <v>1549</v>
      </c>
      <c r="L65" s="78">
        <f t="shared" si="6"/>
        <v>174</v>
      </c>
      <c r="M65" s="79">
        <f t="shared" si="7"/>
        <v>0.12654545454545452</v>
      </c>
      <c r="N65" s="206">
        <v>5597</v>
      </c>
      <c r="O65" s="202">
        <v>7413</v>
      </c>
      <c r="P65" s="78">
        <f t="shared" si="8"/>
        <v>1816</v>
      </c>
      <c r="Q65" s="80">
        <f t="shared" si="9"/>
        <v>0.3244595318920851</v>
      </c>
      <c r="R65" s="24" t="s">
        <v>77</v>
      </c>
      <c r="S65" s="50" t="str">
        <f t="shared" si="0"/>
        <v>ü</v>
      </c>
      <c r="T65" s="50" t="str">
        <f aca="true" t="shared" si="15" ref="T65:AD65">T12</f>
        <v>ü</v>
      </c>
      <c r="U65" s="50" t="str">
        <f t="shared" si="15"/>
        <v>ü</v>
      </c>
      <c r="V65" s="50" t="str">
        <f t="shared" si="15"/>
        <v>ü</v>
      </c>
      <c r="W65" s="50" t="str">
        <f t="shared" si="15"/>
        <v>ü</v>
      </c>
      <c r="X65" s="50" t="str">
        <f t="shared" si="15"/>
        <v>ü</v>
      </c>
      <c r="Y65" s="50" t="str">
        <f t="shared" si="15"/>
        <v>ü</v>
      </c>
      <c r="Z65" s="50" t="str">
        <f t="shared" si="15"/>
        <v>ü</v>
      </c>
      <c r="AA65" s="50" t="str">
        <f t="shared" si="15"/>
        <v>ü</v>
      </c>
      <c r="AB65" s="50" t="str">
        <f t="shared" si="15"/>
        <v>ü</v>
      </c>
      <c r="AC65" s="50" t="str">
        <f t="shared" si="15"/>
        <v>ü</v>
      </c>
      <c r="AD65" s="51" t="str">
        <f t="shared" si="15"/>
        <v>ü</v>
      </c>
    </row>
    <row r="66" spans="1:30" s="9" customFormat="1" ht="9.75" customHeight="1">
      <c r="A66" s="39" t="s">
        <v>58</v>
      </c>
      <c r="B66" s="201">
        <v>31054</v>
      </c>
      <c r="C66" s="202">
        <v>31384</v>
      </c>
      <c r="D66" s="78">
        <f t="shared" si="2"/>
        <v>330</v>
      </c>
      <c r="E66" s="79">
        <f t="shared" si="3"/>
        <v>0.010626650351001521</v>
      </c>
      <c r="F66" s="206">
        <v>104500</v>
      </c>
      <c r="G66" s="202">
        <v>97239</v>
      </c>
      <c r="H66" s="78">
        <f t="shared" si="4"/>
        <v>-7261</v>
      </c>
      <c r="I66" s="80">
        <f t="shared" si="5"/>
        <v>-0.0694832535885167</v>
      </c>
      <c r="J66" s="210">
        <v>2282</v>
      </c>
      <c r="K66" s="202">
        <v>2517</v>
      </c>
      <c r="L66" s="78">
        <f t="shared" si="6"/>
        <v>235</v>
      </c>
      <c r="M66" s="79">
        <f t="shared" si="7"/>
        <v>0.10297984224364587</v>
      </c>
      <c r="N66" s="206">
        <v>13156</v>
      </c>
      <c r="O66" s="202">
        <v>13622</v>
      </c>
      <c r="P66" s="78">
        <f t="shared" si="8"/>
        <v>466</v>
      </c>
      <c r="Q66" s="80">
        <f t="shared" si="9"/>
        <v>0.03542110063849191</v>
      </c>
      <c r="R66" s="24" t="s">
        <v>78</v>
      </c>
      <c r="S66" s="50" t="str">
        <f t="shared" si="0"/>
        <v>ü</v>
      </c>
      <c r="T66" s="50" t="str">
        <f aca="true" t="shared" si="16" ref="T66:AD66">T13</f>
        <v>ü</v>
      </c>
      <c r="U66" s="50" t="str">
        <f t="shared" si="16"/>
        <v>ü</v>
      </c>
      <c r="V66" s="50" t="str">
        <f t="shared" si="16"/>
        <v>ü</v>
      </c>
      <c r="W66" s="50" t="str">
        <f t="shared" si="16"/>
        <v>ü</v>
      </c>
      <c r="X66" s="50" t="str">
        <f t="shared" si="16"/>
        <v>ü</v>
      </c>
      <c r="Y66" s="50" t="str">
        <f t="shared" si="16"/>
        <v>ü</v>
      </c>
      <c r="Z66" s="50" t="str">
        <f t="shared" si="16"/>
        <v>ü</v>
      </c>
      <c r="AA66" s="50" t="str">
        <f t="shared" si="16"/>
        <v>ü</v>
      </c>
      <c r="AB66" s="50" t="str">
        <f t="shared" si="16"/>
        <v>ü</v>
      </c>
      <c r="AC66" s="50" t="str">
        <f t="shared" si="16"/>
        <v>ü</v>
      </c>
      <c r="AD66" s="51" t="str">
        <f t="shared" si="16"/>
        <v>ü</v>
      </c>
    </row>
    <row r="67" spans="1:30" s="9" customFormat="1" ht="9.75" customHeight="1">
      <c r="A67" s="39" t="s">
        <v>59</v>
      </c>
      <c r="B67" s="201">
        <v>65518</v>
      </c>
      <c r="C67" s="202">
        <v>73838</v>
      </c>
      <c r="D67" s="78">
        <f t="shared" si="2"/>
        <v>8320</v>
      </c>
      <c r="E67" s="79">
        <f t="shared" si="3"/>
        <v>0.12698800329680404</v>
      </c>
      <c r="F67" s="206">
        <v>223512</v>
      </c>
      <c r="G67" s="202">
        <v>251895</v>
      </c>
      <c r="H67" s="78">
        <f t="shared" si="4"/>
        <v>28383</v>
      </c>
      <c r="I67" s="80">
        <f t="shared" si="5"/>
        <v>0.1269864705250725</v>
      </c>
      <c r="J67" s="210">
        <v>6611</v>
      </c>
      <c r="K67" s="202">
        <v>7072</v>
      </c>
      <c r="L67" s="78">
        <f t="shared" si="6"/>
        <v>461</v>
      </c>
      <c r="M67" s="79">
        <f t="shared" si="7"/>
        <v>0.06973226440780511</v>
      </c>
      <c r="N67" s="206">
        <v>36614</v>
      </c>
      <c r="O67" s="202">
        <v>36843</v>
      </c>
      <c r="P67" s="78">
        <f t="shared" si="8"/>
        <v>229</v>
      </c>
      <c r="Q67" s="80">
        <f t="shared" si="9"/>
        <v>0.006254438193040945</v>
      </c>
      <c r="R67" s="24" t="s">
        <v>79</v>
      </c>
      <c r="S67" s="50" t="str">
        <f t="shared" si="0"/>
        <v>ü</v>
      </c>
      <c r="T67" s="50" t="str">
        <f aca="true" t="shared" si="17" ref="T67:AD67">T14</f>
        <v>ü</v>
      </c>
      <c r="U67" s="50" t="str">
        <f t="shared" si="17"/>
        <v>ü</v>
      </c>
      <c r="V67" s="50" t="str">
        <f t="shared" si="17"/>
        <v>ü</v>
      </c>
      <c r="W67" s="50" t="str">
        <f t="shared" si="17"/>
        <v>ü</v>
      </c>
      <c r="X67" s="50" t="str">
        <f t="shared" si="17"/>
        <v>ü</v>
      </c>
      <c r="Y67" s="50" t="str">
        <f t="shared" si="17"/>
        <v>ü</v>
      </c>
      <c r="Z67" s="50" t="str">
        <f t="shared" si="17"/>
        <v>ü</v>
      </c>
      <c r="AA67" s="50" t="str">
        <f t="shared" si="17"/>
        <v>ü</v>
      </c>
      <c r="AB67" s="50" t="str">
        <f t="shared" si="17"/>
        <v>ü</v>
      </c>
      <c r="AC67" s="50" t="str">
        <f t="shared" si="17"/>
        <v>ü</v>
      </c>
      <c r="AD67" s="51" t="str">
        <f t="shared" si="17"/>
        <v>ü</v>
      </c>
    </row>
    <row r="68" spans="1:30" s="9" customFormat="1" ht="9.75" customHeight="1">
      <c r="A68" s="39" t="s">
        <v>60</v>
      </c>
      <c r="B68" s="201">
        <v>63292</v>
      </c>
      <c r="C68" s="202">
        <v>77314</v>
      </c>
      <c r="D68" s="78">
        <f t="shared" si="2"/>
        <v>14022</v>
      </c>
      <c r="E68" s="79">
        <f t="shared" si="3"/>
        <v>0.2215445869936168</v>
      </c>
      <c r="F68" s="206">
        <v>210002</v>
      </c>
      <c r="G68" s="202">
        <v>263111</v>
      </c>
      <c r="H68" s="78">
        <f t="shared" si="4"/>
        <v>53109</v>
      </c>
      <c r="I68" s="80">
        <f t="shared" si="5"/>
        <v>0.2528975914515099</v>
      </c>
      <c r="J68" s="210">
        <v>5913</v>
      </c>
      <c r="K68" s="202">
        <v>7115</v>
      </c>
      <c r="L68" s="78">
        <f t="shared" si="6"/>
        <v>1202</v>
      </c>
      <c r="M68" s="79">
        <f t="shared" si="7"/>
        <v>0.2032809064772536</v>
      </c>
      <c r="N68" s="206">
        <v>30333</v>
      </c>
      <c r="O68" s="202">
        <v>35139</v>
      </c>
      <c r="P68" s="78">
        <f t="shared" si="8"/>
        <v>4806</v>
      </c>
      <c r="Q68" s="80">
        <f t="shared" si="9"/>
        <v>0.15844130155276437</v>
      </c>
      <c r="R68" s="24" t="s">
        <v>80</v>
      </c>
      <c r="S68" s="50" t="str">
        <f t="shared" si="0"/>
        <v>ü</v>
      </c>
      <c r="T68" s="50" t="str">
        <f aca="true" t="shared" si="18" ref="T68:AD68">T15</f>
        <v>ü</v>
      </c>
      <c r="U68" s="50" t="str">
        <f t="shared" si="18"/>
        <v>ü</v>
      </c>
      <c r="V68" s="50" t="str">
        <f t="shared" si="18"/>
        <v>ü</v>
      </c>
      <c r="W68" s="50" t="str">
        <f t="shared" si="18"/>
        <v>ü</v>
      </c>
      <c r="X68" s="50" t="str">
        <f t="shared" si="18"/>
        <v>ü</v>
      </c>
      <c r="Y68" s="50" t="str">
        <f t="shared" si="18"/>
        <v>ü</v>
      </c>
      <c r="Z68" s="50" t="str">
        <f t="shared" si="18"/>
        <v>ü</v>
      </c>
      <c r="AA68" s="50" t="str">
        <f t="shared" si="18"/>
        <v>ü</v>
      </c>
      <c r="AB68" s="50" t="str">
        <f t="shared" si="18"/>
        <v>ü</v>
      </c>
      <c r="AC68" s="50" t="str">
        <f t="shared" si="18"/>
        <v>ü</v>
      </c>
      <c r="AD68" s="51" t="str">
        <f t="shared" si="18"/>
        <v>ü</v>
      </c>
    </row>
    <row r="69" spans="1:30" s="9" customFormat="1" ht="9.75" customHeight="1">
      <c r="A69" s="39" t="s">
        <v>61</v>
      </c>
      <c r="B69" s="201">
        <v>12985</v>
      </c>
      <c r="C69" s="202">
        <v>15821</v>
      </c>
      <c r="D69" s="78">
        <f t="shared" si="2"/>
        <v>2836</v>
      </c>
      <c r="E69" s="79">
        <f t="shared" si="3"/>
        <v>0.2184058529072006</v>
      </c>
      <c r="F69" s="206">
        <v>43574</v>
      </c>
      <c r="G69" s="202">
        <v>49801</v>
      </c>
      <c r="H69" s="78">
        <f t="shared" si="4"/>
        <v>6227</v>
      </c>
      <c r="I69" s="80">
        <f t="shared" si="5"/>
        <v>0.14290632028273742</v>
      </c>
      <c r="J69" s="210">
        <v>1219</v>
      </c>
      <c r="K69" s="202">
        <v>1225</v>
      </c>
      <c r="L69" s="78">
        <f t="shared" si="6"/>
        <v>6</v>
      </c>
      <c r="M69" s="79">
        <f t="shared" si="7"/>
        <v>0.004922067268252617</v>
      </c>
      <c r="N69" s="206">
        <v>5717</v>
      </c>
      <c r="O69" s="202">
        <v>8109</v>
      </c>
      <c r="P69" s="78">
        <f t="shared" si="8"/>
        <v>2392</v>
      </c>
      <c r="Q69" s="80">
        <f t="shared" si="9"/>
        <v>0.4184012594017841</v>
      </c>
      <c r="R69" s="24" t="s">
        <v>91</v>
      </c>
      <c r="S69" s="50" t="str">
        <f t="shared" si="0"/>
        <v>ü</v>
      </c>
      <c r="T69" s="50" t="str">
        <f aca="true" t="shared" si="19" ref="T69:AD69">T16</f>
        <v>ü</v>
      </c>
      <c r="U69" s="50" t="str">
        <f t="shared" si="19"/>
        <v>ü</v>
      </c>
      <c r="V69" s="50" t="str">
        <f t="shared" si="19"/>
        <v>ü</v>
      </c>
      <c r="W69" s="50" t="str">
        <f t="shared" si="19"/>
        <v>ü</v>
      </c>
      <c r="X69" s="50" t="str">
        <f t="shared" si="19"/>
        <v>ü</v>
      </c>
      <c r="Y69" s="50" t="str">
        <f t="shared" si="19"/>
        <v>ü</v>
      </c>
      <c r="Z69" s="50" t="str">
        <f t="shared" si="19"/>
        <v>ü</v>
      </c>
      <c r="AA69" s="50" t="str">
        <f t="shared" si="19"/>
        <v>ü</v>
      </c>
      <c r="AB69" s="50" t="str">
        <f t="shared" si="19"/>
        <v>ü</v>
      </c>
      <c r="AC69" s="50" t="str">
        <f t="shared" si="19"/>
        <v>ü</v>
      </c>
      <c r="AD69" s="51" t="str">
        <f t="shared" si="19"/>
        <v>ü</v>
      </c>
    </row>
    <row r="70" spans="1:30" s="9" customFormat="1" ht="9.75" customHeight="1">
      <c r="A70" s="39" t="s">
        <v>62</v>
      </c>
      <c r="B70" s="201">
        <v>20337</v>
      </c>
      <c r="C70" s="202">
        <v>24816</v>
      </c>
      <c r="D70" s="78">
        <f t="shared" si="2"/>
        <v>4479</v>
      </c>
      <c r="E70" s="79">
        <f t="shared" si="3"/>
        <v>0.22023897329989683</v>
      </c>
      <c r="F70" s="206">
        <v>66423</v>
      </c>
      <c r="G70" s="202">
        <v>72007</v>
      </c>
      <c r="H70" s="78">
        <f t="shared" si="4"/>
        <v>5584</v>
      </c>
      <c r="I70" s="80">
        <f t="shared" si="5"/>
        <v>0.08406726585670632</v>
      </c>
      <c r="J70" s="210">
        <v>2092</v>
      </c>
      <c r="K70" s="202">
        <v>1804</v>
      </c>
      <c r="L70" s="78">
        <f t="shared" si="6"/>
        <v>-288</v>
      </c>
      <c r="M70" s="79">
        <f t="shared" si="7"/>
        <v>-0.13766730401529637</v>
      </c>
      <c r="N70" s="206">
        <v>10090</v>
      </c>
      <c r="O70" s="202">
        <v>8877</v>
      </c>
      <c r="P70" s="78">
        <f t="shared" si="8"/>
        <v>-1213</v>
      </c>
      <c r="Q70" s="80">
        <f t="shared" si="9"/>
        <v>-0.12021803766105055</v>
      </c>
      <c r="R70" s="24" t="s">
        <v>81</v>
      </c>
      <c r="S70" s="50" t="str">
        <f t="shared" si="0"/>
        <v>ü</v>
      </c>
      <c r="T70" s="50" t="str">
        <f aca="true" t="shared" si="20" ref="T70:AD70">T17</f>
        <v>ü</v>
      </c>
      <c r="U70" s="50" t="str">
        <f t="shared" si="20"/>
        <v>ü</v>
      </c>
      <c r="V70" s="50" t="str">
        <f t="shared" si="20"/>
        <v>ü</v>
      </c>
      <c r="W70" s="50" t="str">
        <f t="shared" si="20"/>
        <v>ü</v>
      </c>
      <c r="X70" s="50" t="str">
        <f t="shared" si="20"/>
        <v>ü</v>
      </c>
      <c r="Y70" s="50" t="str">
        <f t="shared" si="20"/>
        <v>ü</v>
      </c>
      <c r="Z70" s="50" t="str">
        <f t="shared" si="20"/>
        <v>ü</v>
      </c>
      <c r="AA70" s="50" t="str">
        <f t="shared" si="20"/>
        <v>ü</v>
      </c>
      <c r="AB70" s="50" t="str">
        <f t="shared" si="20"/>
        <v>ü</v>
      </c>
      <c r="AC70" s="50" t="str">
        <f t="shared" si="20"/>
        <v>ü</v>
      </c>
      <c r="AD70" s="51" t="str">
        <f t="shared" si="20"/>
        <v>ü</v>
      </c>
    </row>
    <row r="71" spans="1:30" s="9" customFormat="1" ht="9.75" customHeight="1">
      <c r="A71" s="39" t="s">
        <v>63</v>
      </c>
      <c r="B71" s="201">
        <v>188228</v>
      </c>
      <c r="C71" s="202">
        <v>199322</v>
      </c>
      <c r="D71" s="78">
        <f t="shared" si="2"/>
        <v>11094</v>
      </c>
      <c r="E71" s="79">
        <f t="shared" si="3"/>
        <v>0.058939158892407084</v>
      </c>
      <c r="F71" s="206">
        <v>499146</v>
      </c>
      <c r="G71" s="202">
        <v>566392</v>
      </c>
      <c r="H71" s="78">
        <f t="shared" si="4"/>
        <v>67246</v>
      </c>
      <c r="I71" s="80">
        <f t="shared" si="5"/>
        <v>0.13472210535594797</v>
      </c>
      <c r="J71" s="210">
        <v>11686</v>
      </c>
      <c r="K71" s="202">
        <v>13429</v>
      </c>
      <c r="L71" s="78">
        <f t="shared" si="6"/>
        <v>1743</v>
      </c>
      <c r="M71" s="79">
        <f t="shared" si="7"/>
        <v>0.14915283244908428</v>
      </c>
      <c r="N71" s="206">
        <v>70305</v>
      </c>
      <c r="O71" s="202">
        <v>74628</v>
      </c>
      <c r="P71" s="78">
        <f t="shared" si="8"/>
        <v>4323</v>
      </c>
      <c r="Q71" s="80">
        <f t="shared" si="9"/>
        <v>0.061489225517388446</v>
      </c>
      <c r="R71" s="24" t="s">
        <v>120</v>
      </c>
      <c r="S71" s="50" t="str">
        <f t="shared" si="0"/>
        <v>ü</v>
      </c>
      <c r="T71" s="50" t="str">
        <f aca="true" t="shared" si="21" ref="T71:AD71">T18</f>
        <v>ü</v>
      </c>
      <c r="U71" s="50" t="str">
        <f t="shared" si="21"/>
        <v>ü</v>
      </c>
      <c r="V71" s="50" t="str">
        <f t="shared" si="21"/>
        <v>ü</v>
      </c>
      <c r="W71" s="50" t="str">
        <f t="shared" si="21"/>
        <v>ü</v>
      </c>
      <c r="X71" s="50" t="str">
        <f t="shared" si="21"/>
        <v>ü</v>
      </c>
      <c r="Y71" s="50" t="str">
        <f t="shared" si="21"/>
        <v>ü</v>
      </c>
      <c r="Z71" s="50" t="str">
        <f t="shared" si="21"/>
        <v>ü</v>
      </c>
      <c r="AA71" s="50" t="str">
        <f t="shared" si="21"/>
        <v>ü</v>
      </c>
      <c r="AB71" s="50" t="str">
        <f t="shared" si="21"/>
        <v>ü</v>
      </c>
      <c r="AC71" s="50" t="str">
        <f t="shared" si="21"/>
        <v>ü</v>
      </c>
      <c r="AD71" s="51" t="str">
        <f t="shared" si="21"/>
        <v>ü</v>
      </c>
    </row>
    <row r="72" spans="1:30" s="9" customFormat="1" ht="9.75" customHeight="1">
      <c r="A72" s="39" t="s">
        <v>64</v>
      </c>
      <c r="B72" s="201">
        <v>15207</v>
      </c>
      <c r="C72" s="202">
        <v>19823</v>
      </c>
      <c r="D72" s="78">
        <f t="shared" si="2"/>
        <v>4616</v>
      </c>
      <c r="E72" s="79">
        <f t="shared" si="3"/>
        <v>0.30354442033274154</v>
      </c>
      <c r="F72" s="206">
        <v>53507</v>
      </c>
      <c r="G72" s="202">
        <v>65985</v>
      </c>
      <c r="H72" s="78">
        <f t="shared" si="4"/>
        <v>12478</v>
      </c>
      <c r="I72" s="80">
        <f t="shared" si="5"/>
        <v>0.23320313230044665</v>
      </c>
      <c r="J72" s="210">
        <v>844</v>
      </c>
      <c r="K72" s="202">
        <v>1089</v>
      </c>
      <c r="L72" s="78">
        <f t="shared" si="6"/>
        <v>245</v>
      </c>
      <c r="M72" s="79">
        <f t="shared" si="7"/>
        <v>0.2902843601895735</v>
      </c>
      <c r="N72" s="206">
        <v>5636</v>
      </c>
      <c r="O72" s="202">
        <v>6295</v>
      </c>
      <c r="P72" s="78">
        <f t="shared" si="8"/>
        <v>659</v>
      </c>
      <c r="Q72" s="80">
        <f t="shared" si="9"/>
        <v>0.11692689850958127</v>
      </c>
      <c r="R72" s="24" t="s">
        <v>121</v>
      </c>
      <c r="S72" s="50" t="str">
        <f t="shared" si="0"/>
        <v>ü</v>
      </c>
      <c r="T72" s="50" t="str">
        <f aca="true" t="shared" si="22" ref="T72:AD72">T19</f>
        <v>ü</v>
      </c>
      <c r="U72" s="50" t="str">
        <f t="shared" si="22"/>
        <v>ü</v>
      </c>
      <c r="V72" s="50" t="str">
        <f t="shared" si="22"/>
        <v>ü</v>
      </c>
      <c r="W72" s="50" t="str">
        <f t="shared" si="22"/>
        <v>ü</v>
      </c>
      <c r="X72" s="50" t="str">
        <f t="shared" si="22"/>
        <v>ü</v>
      </c>
      <c r="Y72" s="50" t="str">
        <f t="shared" si="22"/>
        <v>ü</v>
      </c>
      <c r="Z72" s="50" t="str">
        <f t="shared" si="22"/>
        <v>ü</v>
      </c>
      <c r="AA72" s="50" t="str">
        <f t="shared" si="22"/>
        <v>ü</v>
      </c>
      <c r="AB72" s="50" t="str">
        <f t="shared" si="22"/>
        <v>ü</v>
      </c>
      <c r="AC72" s="50" t="str">
        <f t="shared" si="22"/>
        <v>ü</v>
      </c>
      <c r="AD72" s="51" t="str">
        <f t="shared" si="22"/>
        <v>ü</v>
      </c>
    </row>
    <row r="73" spans="1:30" s="9" customFormat="1" ht="9.75" customHeight="1">
      <c r="A73" s="39" t="s">
        <v>65</v>
      </c>
      <c r="B73" s="201">
        <v>4114</v>
      </c>
      <c r="C73" s="202">
        <v>5891</v>
      </c>
      <c r="D73" s="78">
        <f t="shared" si="2"/>
        <v>1777</v>
      </c>
      <c r="E73" s="79">
        <f t="shared" si="3"/>
        <v>0.43193971803597475</v>
      </c>
      <c r="F73" s="206">
        <v>14755</v>
      </c>
      <c r="G73" s="202">
        <v>18179</v>
      </c>
      <c r="H73" s="78">
        <f t="shared" si="4"/>
        <v>3424</v>
      </c>
      <c r="I73" s="80">
        <f t="shared" si="5"/>
        <v>0.23205692985428672</v>
      </c>
      <c r="J73" s="210">
        <v>244</v>
      </c>
      <c r="K73" s="202">
        <v>204</v>
      </c>
      <c r="L73" s="78">
        <f t="shared" si="6"/>
        <v>-40</v>
      </c>
      <c r="M73" s="79">
        <f t="shared" si="7"/>
        <v>-0.16393442622950816</v>
      </c>
      <c r="N73" s="206">
        <v>980</v>
      </c>
      <c r="O73" s="202">
        <v>995</v>
      </c>
      <c r="P73" s="78">
        <f t="shared" si="8"/>
        <v>15</v>
      </c>
      <c r="Q73" s="80">
        <f t="shared" si="9"/>
        <v>0.015306122448979664</v>
      </c>
      <c r="R73" s="24" t="s">
        <v>122</v>
      </c>
      <c r="S73" s="50" t="str">
        <f t="shared" si="0"/>
        <v>ü</v>
      </c>
      <c r="T73" s="50" t="str">
        <f aca="true" t="shared" si="23" ref="T73:AD73">T20</f>
        <v>ü</v>
      </c>
      <c r="U73" s="50" t="str">
        <f t="shared" si="23"/>
        <v>ü</v>
      </c>
      <c r="V73" s="50" t="str">
        <f t="shared" si="23"/>
        <v>ü</v>
      </c>
      <c r="W73" s="50" t="str">
        <f t="shared" si="23"/>
        <v>ü</v>
      </c>
      <c r="X73" s="50" t="str">
        <f t="shared" si="23"/>
        <v>ü</v>
      </c>
      <c r="Y73" s="50" t="str">
        <f t="shared" si="23"/>
        <v>ü</v>
      </c>
      <c r="Z73" s="50" t="str">
        <f t="shared" si="23"/>
        <v>ü</v>
      </c>
      <c r="AA73" s="50" t="str">
        <f t="shared" si="23"/>
        <v>ü</v>
      </c>
      <c r="AB73" s="50" t="str">
        <f t="shared" si="23"/>
        <v>ü</v>
      </c>
      <c r="AC73" s="50" t="str">
        <f t="shared" si="23"/>
        <v>ü</v>
      </c>
      <c r="AD73" s="51" t="str">
        <f t="shared" si="23"/>
        <v>ü</v>
      </c>
    </row>
    <row r="74" spans="1:30" s="9" customFormat="1" ht="9.75" customHeight="1">
      <c r="A74" s="39" t="s">
        <v>66</v>
      </c>
      <c r="B74" s="201">
        <v>127085</v>
      </c>
      <c r="C74" s="202">
        <v>136857</v>
      </c>
      <c r="D74" s="78">
        <f t="shared" si="2"/>
        <v>9772</v>
      </c>
      <c r="E74" s="79">
        <f t="shared" si="3"/>
        <v>0.07689341779124215</v>
      </c>
      <c r="F74" s="206">
        <v>447815</v>
      </c>
      <c r="G74" s="202">
        <v>512882</v>
      </c>
      <c r="H74" s="78">
        <f t="shared" si="4"/>
        <v>65067</v>
      </c>
      <c r="I74" s="80">
        <f t="shared" si="5"/>
        <v>0.14529883992273596</v>
      </c>
      <c r="J74" s="210">
        <v>10891</v>
      </c>
      <c r="K74" s="202">
        <v>12156</v>
      </c>
      <c r="L74" s="78">
        <f t="shared" si="6"/>
        <v>1265</v>
      </c>
      <c r="M74" s="79">
        <f t="shared" si="7"/>
        <v>0.11615095032595724</v>
      </c>
      <c r="N74" s="206">
        <v>79471</v>
      </c>
      <c r="O74" s="202">
        <v>81138</v>
      </c>
      <c r="P74" s="78">
        <f t="shared" si="8"/>
        <v>1667</v>
      </c>
      <c r="Q74" s="80">
        <f t="shared" si="9"/>
        <v>0.020976205156598038</v>
      </c>
      <c r="R74" s="24" t="s">
        <v>82</v>
      </c>
      <c r="S74" s="50" t="str">
        <f t="shared" si="0"/>
        <v>ü</v>
      </c>
      <c r="T74" s="50" t="str">
        <f aca="true" t="shared" si="24" ref="T74:AD74">T21</f>
        <v>ü</v>
      </c>
      <c r="U74" s="50" t="str">
        <f t="shared" si="24"/>
        <v>ü</v>
      </c>
      <c r="V74" s="50" t="str">
        <f t="shared" si="24"/>
        <v>ü</v>
      </c>
      <c r="W74" s="50" t="str">
        <f t="shared" si="24"/>
        <v>ü</v>
      </c>
      <c r="X74" s="50" t="str">
        <f t="shared" si="24"/>
        <v>ü</v>
      </c>
      <c r="Y74" s="50" t="str">
        <f t="shared" si="24"/>
        <v>ü</v>
      </c>
      <c r="Z74" s="50" t="str">
        <f t="shared" si="24"/>
        <v>ü</v>
      </c>
      <c r="AA74" s="50" t="str">
        <f t="shared" si="24"/>
        <v>ü</v>
      </c>
      <c r="AB74" s="50" t="str">
        <f t="shared" si="24"/>
        <v>ü</v>
      </c>
      <c r="AC74" s="50" t="str">
        <f t="shared" si="24"/>
        <v>ü</v>
      </c>
      <c r="AD74" s="51" t="str">
        <f t="shared" si="24"/>
        <v>ü</v>
      </c>
    </row>
    <row r="75" spans="1:30" s="9" customFormat="1" ht="9.75" customHeight="1">
      <c r="A75" s="39" t="s">
        <v>67</v>
      </c>
      <c r="B75" s="201">
        <v>74970</v>
      </c>
      <c r="C75" s="202">
        <v>88946</v>
      </c>
      <c r="D75" s="78">
        <f t="shared" si="2"/>
        <v>13976</v>
      </c>
      <c r="E75" s="79">
        <f t="shared" si="3"/>
        <v>0.18642123516073106</v>
      </c>
      <c r="F75" s="206">
        <v>245441</v>
      </c>
      <c r="G75" s="202">
        <v>280685</v>
      </c>
      <c r="H75" s="78">
        <f t="shared" si="4"/>
        <v>35244</v>
      </c>
      <c r="I75" s="80">
        <f t="shared" si="5"/>
        <v>0.14359459096076033</v>
      </c>
      <c r="J75" s="210">
        <v>3649</v>
      </c>
      <c r="K75" s="202">
        <v>4184</v>
      </c>
      <c r="L75" s="78">
        <f t="shared" si="6"/>
        <v>535</v>
      </c>
      <c r="M75" s="79">
        <f t="shared" si="7"/>
        <v>0.14661551109893112</v>
      </c>
      <c r="N75" s="206">
        <v>26964</v>
      </c>
      <c r="O75" s="202">
        <v>29602</v>
      </c>
      <c r="P75" s="78">
        <f t="shared" si="8"/>
        <v>2638</v>
      </c>
      <c r="Q75" s="80">
        <f t="shared" si="9"/>
        <v>0.09783414923601841</v>
      </c>
      <c r="R75" s="24" t="s">
        <v>92</v>
      </c>
      <c r="S75" s="50" t="str">
        <f t="shared" si="0"/>
        <v>ü</v>
      </c>
      <c r="T75" s="50" t="str">
        <f aca="true" t="shared" si="25" ref="T75:AD75">T22</f>
        <v>ü</v>
      </c>
      <c r="U75" s="50" t="str">
        <f t="shared" si="25"/>
        <v>ü</v>
      </c>
      <c r="V75" s="50" t="str">
        <f t="shared" si="25"/>
        <v>ü</v>
      </c>
      <c r="W75" s="50" t="str">
        <f t="shared" si="25"/>
        <v>ü</v>
      </c>
      <c r="X75" s="50" t="str">
        <f t="shared" si="25"/>
        <v>ü</v>
      </c>
      <c r="Y75" s="50" t="str">
        <f t="shared" si="25"/>
        <v>ü</v>
      </c>
      <c r="Z75" s="50" t="str">
        <f t="shared" si="25"/>
        <v>ü</v>
      </c>
      <c r="AA75" s="50" t="str">
        <f t="shared" si="25"/>
        <v>ü</v>
      </c>
      <c r="AB75" s="50" t="str">
        <f t="shared" si="25"/>
        <v>ü</v>
      </c>
      <c r="AC75" s="50" t="str">
        <f t="shared" si="25"/>
        <v>ü</v>
      </c>
      <c r="AD75" s="51" t="str">
        <f t="shared" si="25"/>
        <v>ü</v>
      </c>
    </row>
    <row r="76" spans="1:30" s="9" customFormat="1" ht="9.75" customHeight="1">
      <c r="A76" s="39" t="s">
        <v>124</v>
      </c>
      <c r="B76" s="201">
        <v>8930</v>
      </c>
      <c r="C76" s="202">
        <v>12844</v>
      </c>
      <c r="D76" s="78">
        <f t="shared" si="2"/>
        <v>3914</v>
      </c>
      <c r="E76" s="79">
        <f t="shared" si="3"/>
        <v>0.4382978723404256</v>
      </c>
      <c r="F76" s="206">
        <v>33331</v>
      </c>
      <c r="G76" s="202">
        <v>45585</v>
      </c>
      <c r="H76" s="78">
        <f t="shared" si="4"/>
        <v>12254</v>
      </c>
      <c r="I76" s="80">
        <f t="shared" si="5"/>
        <v>0.36764573520146415</v>
      </c>
      <c r="J76" s="210">
        <v>566</v>
      </c>
      <c r="K76" s="202">
        <v>512</v>
      </c>
      <c r="L76" s="78">
        <f t="shared" si="6"/>
        <v>-54</v>
      </c>
      <c r="M76" s="79">
        <f t="shared" si="7"/>
        <v>-0.09540636042402828</v>
      </c>
      <c r="N76" s="206">
        <v>3507</v>
      </c>
      <c r="O76" s="202">
        <v>2879</v>
      </c>
      <c r="P76" s="78">
        <f t="shared" si="8"/>
        <v>-628</v>
      </c>
      <c r="Q76" s="80">
        <f t="shared" si="9"/>
        <v>-0.17907043056743654</v>
      </c>
      <c r="R76" s="24" t="s">
        <v>83</v>
      </c>
      <c r="S76" s="50" t="str">
        <f t="shared" si="0"/>
        <v>ü</v>
      </c>
      <c r="T76" s="50" t="str">
        <f aca="true" t="shared" si="26" ref="T76:AD76">T23</f>
        <v>ü</v>
      </c>
      <c r="U76" s="50" t="str">
        <f t="shared" si="26"/>
        <v>ü</v>
      </c>
      <c r="V76" s="50" t="str">
        <f t="shared" si="26"/>
        <v>ü</v>
      </c>
      <c r="W76" s="50" t="str">
        <f t="shared" si="26"/>
        <v>ü</v>
      </c>
      <c r="X76" s="50" t="str">
        <f t="shared" si="26"/>
        <v>ü</v>
      </c>
      <c r="Y76" s="50" t="str">
        <f t="shared" si="26"/>
        <v>ü</v>
      </c>
      <c r="Z76" s="50" t="str">
        <f t="shared" si="26"/>
        <v>ü</v>
      </c>
      <c r="AA76" s="50" t="str">
        <f t="shared" si="26"/>
        <v>ü</v>
      </c>
      <c r="AB76" s="50" t="str">
        <f t="shared" si="26"/>
        <v>ü</v>
      </c>
      <c r="AC76" s="50" t="str">
        <f t="shared" si="26"/>
        <v>ü</v>
      </c>
      <c r="AD76" s="51" t="str">
        <f t="shared" si="26"/>
        <v>ü</v>
      </c>
    </row>
    <row r="77" spans="1:30" s="9" customFormat="1" ht="9.75" customHeight="1">
      <c r="A77" s="39" t="s">
        <v>69</v>
      </c>
      <c r="B77" s="201">
        <v>78978</v>
      </c>
      <c r="C77" s="202">
        <v>88015</v>
      </c>
      <c r="D77" s="78">
        <f t="shared" si="2"/>
        <v>9037</v>
      </c>
      <c r="E77" s="79">
        <f t="shared" si="3"/>
        <v>0.1144242700498872</v>
      </c>
      <c r="F77" s="206">
        <v>194977</v>
      </c>
      <c r="G77" s="202">
        <v>219113</v>
      </c>
      <c r="H77" s="78">
        <f t="shared" si="4"/>
        <v>24136</v>
      </c>
      <c r="I77" s="80">
        <f t="shared" si="5"/>
        <v>0.1237889597234545</v>
      </c>
      <c r="J77" s="210">
        <v>2929</v>
      </c>
      <c r="K77" s="202">
        <v>3160</v>
      </c>
      <c r="L77" s="78">
        <f t="shared" si="6"/>
        <v>231</v>
      </c>
      <c r="M77" s="79">
        <f t="shared" si="7"/>
        <v>0.07886650734038914</v>
      </c>
      <c r="N77" s="206">
        <v>45139</v>
      </c>
      <c r="O77" s="202">
        <v>50098</v>
      </c>
      <c r="P77" s="78">
        <f t="shared" si="8"/>
        <v>4959</v>
      </c>
      <c r="Q77" s="80">
        <f t="shared" si="9"/>
        <v>0.10986065265070111</v>
      </c>
      <c r="R77" s="24" t="s">
        <v>84</v>
      </c>
      <c r="S77" s="50" t="str">
        <f t="shared" si="0"/>
        <v>ü</v>
      </c>
      <c r="T77" s="50" t="str">
        <f aca="true" t="shared" si="27" ref="T77:AD77">T24</f>
        <v>ü</v>
      </c>
      <c r="U77" s="50" t="str">
        <f t="shared" si="27"/>
        <v>ü</v>
      </c>
      <c r="V77" s="50" t="str">
        <f t="shared" si="27"/>
        <v>ü</v>
      </c>
      <c r="W77" s="50" t="str">
        <f t="shared" si="27"/>
        <v>ü</v>
      </c>
      <c r="X77" s="50" t="str">
        <f t="shared" si="27"/>
        <v>ü</v>
      </c>
      <c r="Y77" s="50" t="str">
        <f t="shared" si="27"/>
        <v>ü</v>
      </c>
      <c r="Z77" s="50" t="str">
        <f t="shared" si="27"/>
        <v>ü</v>
      </c>
      <c r="AA77" s="50" t="str">
        <f t="shared" si="27"/>
        <v>ü</v>
      </c>
      <c r="AB77" s="50" t="str">
        <f t="shared" si="27"/>
        <v>ü</v>
      </c>
      <c r="AC77" s="50" t="str">
        <f t="shared" si="27"/>
        <v>ü</v>
      </c>
      <c r="AD77" s="51" t="str">
        <f t="shared" si="27"/>
        <v>ü</v>
      </c>
    </row>
    <row r="78" spans="1:30" s="9" customFormat="1" ht="9.75" customHeight="1">
      <c r="A78" s="39" t="s">
        <v>70</v>
      </c>
      <c r="B78" s="201">
        <v>801316</v>
      </c>
      <c r="C78" s="202">
        <v>871776</v>
      </c>
      <c r="D78" s="78">
        <f>C78-B78</f>
        <v>70460</v>
      </c>
      <c r="E78" s="79">
        <f>IF(B78&gt;0,C78/B78-1,C78)</f>
        <v>0.08793035456673781</v>
      </c>
      <c r="F78" s="206">
        <v>2052067</v>
      </c>
      <c r="G78" s="202">
        <v>2349323</v>
      </c>
      <c r="H78" s="78">
        <f>G78-F78</f>
        <v>297256</v>
      </c>
      <c r="I78" s="80">
        <f>IF(F78&gt;0,G78/F78-1,G78)</f>
        <v>0.14485686870847791</v>
      </c>
      <c r="J78" s="210">
        <v>96836</v>
      </c>
      <c r="K78" s="202">
        <v>116086</v>
      </c>
      <c r="L78" s="78">
        <f>K78-J78</f>
        <v>19250</v>
      </c>
      <c r="M78" s="79">
        <f>IF(J78&gt;0,K78/J78-1,K78)</f>
        <v>0.19878970630757165</v>
      </c>
      <c r="N78" s="206">
        <v>551080</v>
      </c>
      <c r="O78" s="202">
        <v>673093</v>
      </c>
      <c r="P78" s="78">
        <f>O78-N78</f>
        <v>122013</v>
      </c>
      <c r="Q78" s="80">
        <f>IF(N78&gt;0,O78/N78-1,O78)</f>
        <v>0.22140705523698911</v>
      </c>
      <c r="R78" s="24" t="s">
        <v>85</v>
      </c>
      <c r="S78" s="50" t="str">
        <f t="shared" si="0"/>
        <v>ü</v>
      </c>
      <c r="T78" s="50" t="str">
        <f aca="true" t="shared" si="28" ref="T78:AD78">T25</f>
        <v>ü</v>
      </c>
      <c r="U78" s="50" t="str">
        <f t="shared" si="28"/>
        <v>ü</v>
      </c>
      <c r="V78" s="50" t="str">
        <f t="shared" si="28"/>
        <v>ü</v>
      </c>
      <c r="W78" s="50" t="str">
        <f t="shared" si="28"/>
        <v>ü</v>
      </c>
      <c r="X78" s="50" t="str">
        <f t="shared" si="28"/>
        <v>ü</v>
      </c>
      <c r="Y78" s="50" t="str">
        <f t="shared" si="28"/>
        <v>ü</v>
      </c>
      <c r="Z78" s="50" t="str">
        <f t="shared" si="28"/>
        <v>ü</v>
      </c>
      <c r="AA78" s="50" t="str">
        <f t="shared" si="28"/>
        <v>ü</v>
      </c>
      <c r="AB78" s="50" t="str">
        <f t="shared" si="28"/>
        <v>ü</v>
      </c>
      <c r="AC78" s="50" t="str">
        <f t="shared" si="28"/>
        <v>ü</v>
      </c>
      <c r="AD78" s="51" t="str">
        <f t="shared" si="28"/>
        <v>ü</v>
      </c>
    </row>
    <row r="79" spans="1:30" s="9" customFormat="1" ht="9.75" customHeight="1">
      <c r="A79" s="40" t="s">
        <v>71</v>
      </c>
      <c r="B79" s="203">
        <v>17745</v>
      </c>
      <c r="C79" s="204">
        <v>21938</v>
      </c>
      <c r="D79" s="81">
        <f>C79-B79</f>
        <v>4193</v>
      </c>
      <c r="E79" s="82">
        <f>IF(B79&gt;0,C79/B79-1,C79)</f>
        <v>0.2362919132149901</v>
      </c>
      <c r="F79" s="207">
        <v>51370</v>
      </c>
      <c r="G79" s="208">
        <v>64285</v>
      </c>
      <c r="H79" s="83">
        <f>G79-F79</f>
        <v>12915</v>
      </c>
      <c r="I79" s="84">
        <f>IF(F79&gt;0,G79/F79-1,G79)</f>
        <v>0.25141132956978773</v>
      </c>
      <c r="J79" s="211">
        <v>1652</v>
      </c>
      <c r="K79" s="204">
        <v>622</v>
      </c>
      <c r="L79" s="81">
        <f>K79-J79</f>
        <v>-1030</v>
      </c>
      <c r="M79" s="82">
        <f>IF(J79&gt;0,K79/J79-1,K79)</f>
        <v>-0.6234866828087167</v>
      </c>
      <c r="N79" s="207">
        <v>4738</v>
      </c>
      <c r="O79" s="208">
        <v>2591</v>
      </c>
      <c r="P79" s="83">
        <f>O79-N79</f>
        <v>-2147</v>
      </c>
      <c r="Q79" s="84">
        <f>IF(N79&gt;0,O79/N79-1,O79)</f>
        <v>-0.453144786829886</v>
      </c>
      <c r="R79" s="24" t="s">
        <v>86</v>
      </c>
      <c r="S79" s="50" t="str">
        <f t="shared" si="0"/>
        <v>ü</v>
      </c>
      <c r="T79" s="50" t="str">
        <f aca="true" t="shared" si="29" ref="T79:AD79">T26</f>
        <v>ü</v>
      </c>
      <c r="U79" s="50" t="str">
        <f t="shared" si="29"/>
        <v>ü</v>
      </c>
      <c r="V79" s="50" t="str">
        <f t="shared" si="29"/>
        <v>ü</v>
      </c>
      <c r="W79" s="50" t="str">
        <f t="shared" si="29"/>
        <v>ü</v>
      </c>
      <c r="X79" s="50" t="str">
        <f t="shared" si="29"/>
        <v>ü</v>
      </c>
      <c r="Y79" s="50" t="str">
        <f t="shared" si="29"/>
        <v>ü</v>
      </c>
      <c r="Z79" s="50" t="str">
        <f t="shared" si="29"/>
        <v>ü</v>
      </c>
      <c r="AA79" s="50" t="str">
        <f t="shared" si="29"/>
        <v>ü</v>
      </c>
      <c r="AB79" s="50" t="str">
        <f t="shared" si="29"/>
        <v>ü</v>
      </c>
      <c r="AC79" s="50" t="str">
        <f t="shared" si="29"/>
        <v>ü</v>
      </c>
      <c r="AD79" s="51" t="str">
        <f t="shared" si="29"/>
        <v>ü</v>
      </c>
    </row>
    <row r="80" spans="1:30" s="13" customFormat="1" ht="9.75" customHeight="1">
      <c r="A80" s="59" t="s">
        <v>72</v>
      </c>
      <c r="B80" s="85">
        <f>SUM(B59:B79)</f>
        <v>2090805</v>
      </c>
      <c r="C80" s="85">
        <f>SUM(C59:C79)</f>
        <v>2227766</v>
      </c>
      <c r="D80" s="85">
        <f>IF(C80&gt;0,C80-B80,0)</f>
        <v>136961</v>
      </c>
      <c r="E80" s="86">
        <f>IF(B80&gt;0,C80/B80-1,C80)</f>
        <v>0.06550634803341304</v>
      </c>
      <c r="F80" s="85">
        <f>SUM(F59:F79)</f>
        <v>6318944</v>
      </c>
      <c r="G80" s="85">
        <f>SUM(G59:G79)</f>
        <v>6924520</v>
      </c>
      <c r="H80" s="85">
        <f>IF(G80&gt;0,G80-F80,0)</f>
        <v>605576</v>
      </c>
      <c r="I80" s="87">
        <f>IF(F80&gt;0,G80/F80-1,G80)</f>
        <v>0.09583500027852754</v>
      </c>
      <c r="J80" s="88">
        <f>SUM(J59:J79)</f>
        <v>201341</v>
      </c>
      <c r="K80" s="85">
        <f>SUM(K59:K79)</f>
        <v>225553</v>
      </c>
      <c r="L80" s="85">
        <f>IF(K80&gt;0,K80-J80,0)</f>
        <v>24212</v>
      </c>
      <c r="M80" s="86">
        <f>IF(J80&gt;0,K80/J80-1,K80)</f>
        <v>0.12025369894854987</v>
      </c>
      <c r="N80" s="85">
        <f>SUM(N59:N79)</f>
        <v>1133440</v>
      </c>
      <c r="O80" s="85">
        <f>SUM(O59:O79)</f>
        <v>1290404</v>
      </c>
      <c r="P80" s="85">
        <f>IF(O80&gt;0,O80-N80,0)</f>
        <v>156964</v>
      </c>
      <c r="Q80" s="89">
        <f>IF(N80&gt;0,O80/N80-1,O80)</f>
        <v>0.13848461321287409</v>
      </c>
      <c r="R80" s="24" t="s">
        <v>105</v>
      </c>
      <c r="S80" s="50" t="str">
        <f t="shared" si="0"/>
        <v>ü</v>
      </c>
      <c r="T80" s="50" t="str">
        <f aca="true" t="shared" si="30" ref="T80:AD80">T27</f>
        <v>ü</v>
      </c>
      <c r="U80" s="50" t="str">
        <f t="shared" si="30"/>
        <v>ü</v>
      </c>
      <c r="V80" s="50" t="str">
        <f t="shared" si="30"/>
        <v>ü</v>
      </c>
      <c r="W80" s="50" t="str">
        <f t="shared" si="30"/>
        <v>ü</v>
      </c>
      <c r="X80" s="50" t="str">
        <f t="shared" si="30"/>
        <v>ü</v>
      </c>
      <c r="Y80" s="50" t="str">
        <f t="shared" si="30"/>
        <v>ü</v>
      </c>
      <c r="Z80" s="50" t="str">
        <f t="shared" si="30"/>
        <v>ü</v>
      </c>
      <c r="AA80" s="50" t="str">
        <f t="shared" si="30"/>
        <v>ü</v>
      </c>
      <c r="AB80" s="50" t="str">
        <f t="shared" si="30"/>
        <v>ü</v>
      </c>
      <c r="AC80" s="50" t="str">
        <f t="shared" si="30"/>
        <v>ü</v>
      </c>
      <c r="AD80" s="51" t="str">
        <f t="shared" si="30"/>
        <v>ü</v>
      </c>
    </row>
    <row r="81" spans="1:30" s="13" customFormat="1" ht="9.75" customHeight="1">
      <c r="A81" s="60" t="s">
        <v>73</v>
      </c>
      <c r="B81" s="62">
        <f>B52</f>
        <v>1244150</v>
      </c>
      <c r="C81" s="62">
        <f>C52</f>
        <v>1414589</v>
      </c>
      <c r="D81" s="62">
        <f aca="true" t="shared" si="31" ref="D81:Q81">D52</f>
        <v>170439</v>
      </c>
      <c r="E81" s="90">
        <f t="shared" si="31"/>
        <v>0.13699232407667883</v>
      </c>
      <c r="F81" s="62">
        <f t="shared" si="31"/>
        <v>4132786</v>
      </c>
      <c r="G81" s="62">
        <f t="shared" si="31"/>
        <v>4695594</v>
      </c>
      <c r="H81" s="62">
        <f t="shared" si="31"/>
        <v>562808</v>
      </c>
      <c r="I81" s="91">
        <f t="shared" si="31"/>
        <v>0.1361812588408884</v>
      </c>
      <c r="J81" s="63">
        <f t="shared" si="31"/>
        <v>91290</v>
      </c>
      <c r="K81" s="62">
        <f t="shared" si="31"/>
        <v>96091</v>
      </c>
      <c r="L81" s="62">
        <f t="shared" si="31"/>
        <v>4801</v>
      </c>
      <c r="M81" s="90">
        <f t="shared" si="31"/>
        <v>0.05259064519662604</v>
      </c>
      <c r="N81" s="62">
        <f t="shared" si="31"/>
        <v>455987</v>
      </c>
      <c r="O81" s="62">
        <f t="shared" si="31"/>
        <v>504098</v>
      </c>
      <c r="P81" s="62">
        <f t="shared" si="31"/>
        <v>48111</v>
      </c>
      <c r="Q81" s="92">
        <f t="shared" si="31"/>
        <v>0.10550958689611756</v>
      </c>
      <c r="R81" s="24" t="s">
        <v>87</v>
      </c>
      <c r="S81" s="50" t="str">
        <f t="shared" si="0"/>
        <v>ü</v>
      </c>
      <c r="T81" s="50" t="str">
        <f aca="true" t="shared" si="32" ref="T81:AD81">T28</f>
        <v>ü</v>
      </c>
      <c r="U81" s="50" t="str">
        <f t="shared" si="32"/>
        <v>ü</v>
      </c>
      <c r="V81" s="50" t="str">
        <f t="shared" si="32"/>
        <v>ü</v>
      </c>
      <c r="W81" s="50" t="str">
        <f t="shared" si="32"/>
        <v>ü</v>
      </c>
      <c r="X81" s="50" t="str">
        <f t="shared" si="32"/>
        <v>ü</v>
      </c>
      <c r="Y81" s="50" t="str">
        <f t="shared" si="32"/>
        <v>ü</v>
      </c>
      <c r="Z81" s="50" t="str">
        <f t="shared" si="32"/>
        <v>ü</v>
      </c>
      <c r="AA81" s="50" t="str">
        <f t="shared" si="32"/>
        <v>ü</v>
      </c>
      <c r="AB81" s="50" t="str">
        <f t="shared" si="32"/>
        <v>ü</v>
      </c>
      <c r="AC81" s="50" t="str">
        <f t="shared" si="32"/>
        <v>ü</v>
      </c>
      <c r="AD81" s="51" t="str">
        <f t="shared" si="32"/>
        <v>ü</v>
      </c>
    </row>
    <row r="82" spans="1:30" s="13" customFormat="1" ht="9.75" customHeight="1">
      <c r="A82" s="61" t="s">
        <v>111</v>
      </c>
      <c r="B82" s="64">
        <f>SUM(B80:B81)</f>
        <v>3334955</v>
      </c>
      <c r="C82" s="64">
        <f>SUM(C80:C81)</f>
        <v>3642355</v>
      </c>
      <c r="D82" s="64">
        <f>IF(C82&gt;0,C82-B82,0)</f>
        <v>307400</v>
      </c>
      <c r="E82" s="65">
        <f>IF(B82&gt;0,C82/B82-1,C82)</f>
        <v>0.09217515678622346</v>
      </c>
      <c r="F82" s="64">
        <f>SUM(F80:F81)</f>
        <v>10451730</v>
      </c>
      <c r="G82" s="64">
        <f>SUM(G80:G81)</f>
        <v>11620114</v>
      </c>
      <c r="H82" s="64">
        <f>IF(G82&gt;0,G82-F82,0)</f>
        <v>1168384</v>
      </c>
      <c r="I82" s="66">
        <f>IF(F82&gt;0,G82/F82-1,G82)</f>
        <v>0.11178857471442516</v>
      </c>
      <c r="J82" s="67">
        <f>SUM(J80:J81)</f>
        <v>292631</v>
      </c>
      <c r="K82" s="64">
        <f>SUM(K80:K81)</f>
        <v>321644</v>
      </c>
      <c r="L82" s="64">
        <f>IF(K82&gt;0,K82-J82,0)</f>
        <v>29013</v>
      </c>
      <c r="M82" s="65">
        <f>IF(J82&gt;0,K82/J82-1,K82)</f>
        <v>0.09914534003574471</v>
      </c>
      <c r="N82" s="64">
        <f>SUM(N80:N81)</f>
        <v>1589427</v>
      </c>
      <c r="O82" s="64">
        <f>SUM(O80:O81)</f>
        <v>1794502</v>
      </c>
      <c r="P82" s="64">
        <f>IF(O82&gt;0,O82-N82,0)</f>
        <v>205075</v>
      </c>
      <c r="Q82" s="68">
        <f>IF(N82&gt;0,O82/N82-1,O82)</f>
        <v>0.1290244849244413</v>
      </c>
      <c r="R82" s="24" t="s">
        <v>93</v>
      </c>
      <c r="S82" s="50" t="str">
        <f t="shared" si="0"/>
        <v>ü</v>
      </c>
      <c r="T82" s="50" t="str">
        <f aca="true" t="shared" si="33" ref="T82:AD82">T29</f>
        <v>ü</v>
      </c>
      <c r="U82" s="50" t="str">
        <f t="shared" si="33"/>
        <v>ü</v>
      </c>
      <c r="V82" s="50" t="str">
        <f t="shared" si="33"/>
        <v>ü</v>
      </c>
      <c r="W82" s="50" t="str">
        <f t="shared" si="33"/>
        <v>ü</v>
      </c>
      <c r="X82" s="50" t="str">
        <f t="shared" si="33"/>
        <v>ü</v>
      </c>
      <c r="Y82" s="50" t="str">
        <f t="shared" si="33"/>
        <v>ü</v>
      </c>
      <c r="Z82" s="50" t="str">
        <f t="shared" si="33"/>
        <v>ü</v>
      </c>
      <c r="AA82" s="50" t="str">
        <f t="shared" si="33"/>
        <v>ü</v>
      </c>
      <c r="AB82" s="50" t="str">
        <f t="shared" si="33"/>
        <v>ü</v>
      </c>
      <c r="AC82" s="50" t="str">
        <f t="shared" si="33"/>
        <v>ü</v>
      </c>
      <c r="AD82" s="51" t="str">
        <f t="shared" si="33"/>
        <v>ü</v>
      </c>
    </row>
    <row r="83" spans="1:30" s="13" customFormat="1" ht="9.75" customHeight="1">
      <c r="A83" s="14"/>
      <c r="B83" s="15"/>
      <c r="C83" s="15"/>
      <c r="D83" s="15"/>
      <c r="E83" s="16"/>
      <c r="F83" s="15"/>
      <c r="G83" s="15"/>
      <c r="H83" s="15"/>
      <c r="I83" s="16"/>
      <c r="J83" s="15"/>
      <c r="K83" s="15"/>
      <c r="L83" s="15"/>
      <c r="M83" s="16"/>
      <c r="N83" s="15"/>
      <c r="O83" s="15"/>
      <c r="P83" s="15"/>
      <c r="Q83" s="93"/>
      <c r="R83" s="24" t="s">
        <v>104</v>
      </c>
      <c r="S83" s="50" t="str">
        <f t="shared" si="0"/>
        <v>ü</v>
      </c>
      <c r="T83" s="50" t="str">
        <f aca="true" t="shared" si="34" ref="T83:AD83">T30</f>
        <v>ü</v>
      </c>
      <c r="U83" s="50" t="str">
        <f t="shared" si="34"/>
        <v>ü</v>
      </c>
      <c r="V83" s="50" t="str">
        <f t="shared" si="34"/>
        <v>ü</v>
      </c>
      <c r="W83" s="50" t="str">
        <f t="shared" si="34"/>
        <v>ü</v>
      </c>
      <c r="X83" s="50" t="str">
        <f t="shared" si="34"/>
        <v>ü</v>
      </c>
      <c r="Y83" s="50" t="str">
        <f t="shared" si="34"/>
        <v>ü</v>
      </c>
      <c r="Z83" s="50" t="str">
        <f t="shared" si="34"/>
        <v>ü</v>
      </c>
      <c r="AA83" s="50" t="str">
        <f t="shared" si="34"/>
        <v>ü</v>
      </c>
      <c r="AB83" s="50" t="str">
        <f t="shared" si="34"/>
        <v>ü</v>
      </c>
      <c r="AC83" s="50" t="str">
        <f t="shared" si="34"/>
        <v>ü</v>
      </c>
      <c r="AD83" s="51" t="str">
        <f t="shared" si="34"/>
        <v>ü</v>
      </c>
    </row>
    <row r="84" spans="1:30" s="9" customFormat="1" ht="9.75" customHeight="1">
      <c r="A84" s="94"/>
      <c r="B84" s="95"/>
      <c r="C84" s="95"/>
      <c r="D84" s="95"/>
      <c r="E84" s="96"/>
      <c r="F84" s="95"/>
      <c r="G84" s="95"/>
      <c r="H84" s="95"/>
      <c r="I84" s="96"/>
      <c r="J84" s="95"/>
      <c r="K84" s="95"/>
      <c r="L84" s="95"/>
      <c r="M84" s="96"/>
      <c r="N84" s="95"/>
      <c r="O84" s="95"/>
      <c r="P84" s="95"/>
      <c r="Q84" s="97"/>
      <c r="R84" s="24" t="s">
        <v>94</v>
      </c>
      <c r="S84" s="50" t="str">
        <f t="shared" si="0"/>
        <v>ü</v>
      </c>
      <c r="T84" s="50" t="str">
        <f aca="true" t="shared" si="35" ref="T84:AD84">T31</f>
        <v>ü</v>
      </c>
      <c r="U84" s="50" t="str">
        <f t="shared" si="35"/>
        <v>ü</v>
      </c>
      <c r="V84" s="50" t="str">
        <f t="shared" si="35"/>
        <v>ü</v>
      </c>
      <c r="W84" s="50" t="str">
        <f t="shared" si="35"/>
        <v>ü</v>
      </c>
      <c r="X84" s="50" t="str">
        <f t="shared" si="35"/>
        <v>ü</v>
      </c>
      <c r="Y84" s="50" t="str">
        <f t="shared" si="35"/>
        <v>ü</v>
      </c>
      <c r="Z84" s="50" t="str">
        <f t="shared" si="35"/>
        <v>ü</v>
      </c>
      <c r="AA84" s="50" t="str">
        <f t="shared" si="35"/>
        <v>ü</v>
      </c>
      <c r="AB84" s="50" t="str">
        <f t="shared" si="35"/>
        <v>ü</v>
      </c>
      <c r="AC84" s="50" t="str">
        <f t="shared" si="35"/>
        <v>ü</v>
      </c>
      <c r="AD84" s="51" t="str">
        <f t="shared" si="35"/>
        <v>ü</v>
      </c>
    </row>
    <row r="85" spans="1:30" s="9" customFormat="1" ht="9.75" customHeight="1">
      <c r="A85" s="94"/>
      <c r="B85" s="95"/>
      <c r="C85" s="95"/>
      <c r="D85" s="95"/>
      <c r="E85" s="96"/>
      <c r="F85" s="95"/>
      <c r="G85" s="95"/>
      <c r="H85" s="95"/>
      <c r="I85" s="96"/>
      <c r="J85" s="95"/>
      <c r="K85" s="95"/>
      <c r="L85" s="95"/>
      <c r="M85" s="96"/>
      <c r="N85" s="95"/>
      <c r="O85" s="95"/>
      <c r="P85" s="95"/>
      <c r="Q85" s="97"/>
      <c r="R85" s="24" t="s">
        <v>95</v>
      </c>
      <c r="S85" s="50" t="str">
        <f t="shared" si="0"/>
        <v>ü</v>
      </c>
      <c r="T85" s="50" t="str">
        <f aca="true" t="shared" si="36" ref="T85:AD85">T32</f>
        <v>ü</v>
      </c>
      <c r="U85" s="50" t="str">
        <f t="shared" si="36"/>
        <v>ü</v>
      </c>
      <c r="V85" s="50" t="str">
        <f t="shared" si="36"/>
        <v>ü</v>
      </c>
      <c r="W85" s="50" t="str">
        <f t="shared" si="36"/>
        <v>ü</v>
      </c>
      <c r="X85" s="50" t="str">
        <f t="shared" si="36"/>
        <v>ü</v>
      </c>
      <c r="Y85" s="50" t="str">
        <f t="shared" si="36"/>
        <v>ü</v>
      </c>
      <c r="Z85" s="50" t="str">
        <f t="shared" si="36"/>
        <v>ü</v>
      </c>
      <c r="AA85" s="50" t="str">
        <f t="shared" si="36"/>
        <v>ü</v>
      </c>
      <c r="AB85" s="50" t="str">
        <f t="shared" si="36"/>
        <v>ü</v>
      </c>
      <c r="AC85" s="50" t="str">
        <f t="shared" si="36"/>
        <v>ü</v>
      </c>
      <c r="AD85" s="51" t="str">
        <f t="shared" si="36"/>
        <v>ü</v>
      </c>
    </row>
    <row r="86" spans="1:30" s="9" customFormat="1" ht="9.75" customHeight="1">
      <c r="A86" s="94"/>
      <c r="B86" s="95"/>
      <c r="C86" s="95"/>
      <c r="D86" s="95"/>
      <c r="E86" s="96"/>
      <c r="F86" s="95"/>
      <c r="G86" s="95"/>
      <c r="H86" s="95"/>
      <c r="I86" s="96"/>
      <c r="J86" s="95"/>
      <c r="K86" s="95"/>
      <c r="L86" s="95"/>
      <c r="M86" s="96"/>
      <c r="N86" s="95"/>
      <c r="O86" s="95"/>
      <c r="P86" s="95"/>
      <c r="Q86" s="97"/>
      <c r="R86" s="24" t="s">
        <v>96</v>
      </c>
      <c r="S86" s="50" t="str">
        <f t="shared" si="0"/>
        <v>ü</v>
      </c>
      <c r="T86" s="50" t="str">
        <f aca="true" t="shared" si="37" ref="T86:AD86">T33</f>
        <v>ü</v>
      </c>
      <c r="U86" s="50" t="str">
        <f t="shared" si="37"/>
        <v>ü</v>
      </c>
      <c r="V86" s="50" t="str">
        <f t="shared" si="37"/>
        <v>ü</v>
      </c>
      <c r="W86" s="50" t="str">
        <f t="shared" si="37"/>
        <v>ü</v>
      </c>
      <c r="X86" s="50" t="str">
        <f t="shared" si="37"/>
        <v>ü</v>
      </c>
      <c r="Y86" s="50" t="str">
        <f t="shared" si="37"/>
        <v>ü</v>
      </c>
      <c r="Z86" s="50" t="str">
        <f t="shared" si="37"/>
        <v>ü</v>
      </c>
      <c r="AA86" s="50" t="str">
        <f t="shared" si="37"/>
        <v>ü</v>
      </c>
      <c r="AB86" s="50" t="str">
        <f t="shared" si="37"/>
        <v>ü</v>
      </c>
      <c r="AC86" s="50" t="str">
        <f t="shared" si="37"/>
        <v>ü</v>
      </c>
      <c r="AD86" s="51" t="str">
        <f t="shared" si="37"/>
        <v>ü</v>
      </c>
    </row>
    <row r="87" spans="1:30" s="9" customFormat="1" ht="9.75" customHeight="1">
      <c r="A87" s="94"/>
      <c r="B87" s="95"/>
      <c r="C87" s="95"/>
      <c r="D87" s="95"/>
      <c r="E87" s="96"/>
      <c r="F87" s="95"/>
      <c r="G87" s="95"/>
      <c r="H87" s="95"/>
      <c r="I87" s="96"/>
      <c r="J87" s="95"/>
      <c r="K87" s="95"/>
      <c r="L87" s="95"/>
      <c r="M87" s="96"/>
      <c r="N87" s="95"/>
      <c r="O87" s="95"/>
      <c r="P87" s="95"/>
      <c r="Q87" s="97"/>
      <c r="R87" s="24" t="s">
        <v>97</v>
      </c>
      <c r="S87" s="50" t="str">
        <f t="shared" si="0"/>
        <v>ü</v>
      </c>
      <c r="T87" s="50" t="str">
        <f aca="true" t="shared" si="38" ref="T87:AD87">T34</f>
        <v>ü</v>
      </c>
      <c r="U87" s="50" t="str">
        <f t="shared" si="38"/>
        <v>ü</v>
      </c>
      <c r="V87" s="50" t="str">
        <f t="shared" si="38"/>
        <v>ü</v>
      </c>
      <c r="W87" s="50" t="str">
        <f t="shared" si="38"/>
        <v>ü</v>
      </c>
      <c r="X87" s="50" t="str">
        <f t="shared" si="38"/>
        <v>ü</v>
      </c>
      <c r="Y87" s="50" t="str">
        <f t="shared" si="38"/>
        <v>ü</v>
      </c>
      <c r="Z87" s="50" t="str">
        <f t="shared" si="38"/>
        <v>ü</v>
      </c>
      <c r="AA87" s="50" t="str">
        <f t="shared" si="38"/>
        <v>ü</v>
      </c>
      <c r="AB87" s="50" t="str">
        <f t="shared" si="38"/>
        <v>ü</v>
      </c>
      <c r="AC87" s="50" t="str">
        <f t="shared" si="38"/>
        <v>ü</v>
      </c>
      <c r="AD87" s="51" t="str">
        <f t="shared" si="38"/>
        <v>ü</v>
      </c>
    </row>
    <row r="88" spans="1:30" s="9" customFormat="1" ht="9.75" customHeight="1">
      <c r="A88" s="94"/>
      <c r="B88" s="95"/>
      <c r="C88" s="95"/>
      <c r="D88" s="95"/>
      <c r="E88" s="96"/>
      <c r="F88" s="95"/>
      <c r="G88" s="95"/>
      <c r="H88" s="95"/>
      <c r="I88" s="96"/>
      <c r="J88" s="95"/>
      <c r="K88" s="95"/>
      <c r="L88" s="95"/>
      <c r="M88" s="96"/>
      <c r="N88" s="95"/>
      <c r="O88" s="95"/>
      <c r="P88" s="95"/>
      <c r="Q88" s="97"/>
      <c r="R88" s="24" t="s">
        <v>88</v>
      </c>
      <c r="S88" s="50" t="str">
        <f t="shared" si="0"/>
        <v>ü</v>
      </c>
      <c r="T88" s="50" t="str">
        <f aca="true" t="shared" si="39" ref="T88:AD88">T35</f>
        <v>ü</v>
      </c>
      <c r="U88" s="50" t="str">
        <f t="shared" si="39"/>
        <v>ü</v>
      </c>
      <c r="V88" s="50" t="str">
        <f t="shared" si="39"/>
        <v>ü</v>
      </c>
      <c r="W88" s="50" t="str">
        <f t="shared" si="39"/>
        <v>ü</v>
      </c>
      <c r="X88" s="50" t="str">
        <f t="shared" si="39"/>
        <v>ü</v>
      </c>
      <c r="Y88" s="50" t="str">
        <f t="shared" si="39"/>
        <v>ü</v>
      </c>
      <c r="Z88" s="50" t="str">
        <f t="shared" si="39"/>
        <v>ü</v>
      </c>
      <c r="AA88" s="50" t="str">
        <f t="shared" si="39"/>
        <v>ü</v>
      </c>
      <c r="AB88" s="50" t="str">
        <f t="shared" si="39"/>
        <v>ü</v>
      </c>
      <c r="AC88" s="50" t="str">
        <f t="shared" si="39"/>
        <v>ü</v>
      </c>
      <c r="AD88" s="51" t="str">
        <f t="shared" si="39"/>
        <v>ü</v>
      </c>
    </row>
    <row r="89" spans="1:30" s="9" customFormat="1" ht="9.75" customHeight="1">
      <c r="A89" s="94"/>
      <c r="B89" s="95"/>
      <c r="C89" s="95"/>
      <c r="D89" s="95"/>
      <c r="E89" s="96"/>
      <c r="F89" s="95"/>
      <c r="G89" s="95"/>
      <c r="H89" s="95"/>
      <c r="I89" s="96"/>
      <c r="J89" s="95"/>
      <c r="K89" s="95"/>
      <c r="L89" s="95"/>
      <c r="M89" s="96"/>
      <c r="N89" s="95"/>
      <c r="O89" s="95"/>
      <c r="P89" s="95"/>
      <c r="Q89" s="97"/>
      <c r="R89" s="24" t="s">
        <v>98</v>
      </c>
      <c r="S89" s="50" t="str">
        <f aca="true" t="shared" si="40" ref="S89:AD89">S36</f>
        <v>ü</v>
      </c>
      <c r="T89" s="50" t="str">
        <f t="shared" si="40"/>
        <v>ü</v>
      </c>
      <c r="U89" s="50" t="str">
        <f t="shared" si="40"/>
        <v>ü</v>
      </c>
      <c r="V89" s="50" t="str">
        <f t="shared" si="40"/>
        <v>ü</v>
      </c>
      <c r="W89" s="50" t="str">
        <f t="shared" si="40"/>
        <v>ü</v>
      </c>
      <c r="X89" s="50" t="str">
        <f t="shared" si="40"/>
        <v>ü</v>
      </c>
      <c r="Y89" s="50" t="str">
        <f t="shared" si="40"/>
        <v>ü</v>
      </c>
      <c r="Z89" s="50" t="str">
        <f t="shared" si="40"/>
        <v>ü</v>
      </c>
      <c r="AA89" s="50" t="str">
        <f t="shared" si="40"/>
        <v>ü</v>
      </c>
      <c r="AB89" s="50" t="str">
        <f t="shared" si="40"/>
        <v>ü</v>
      </c>
      <c r="AC89" s="50" t="str">
        <f t="shared" si="40"/>
        <v>ü</v>
      </c>
      <c r="AD89" s="51" t="str">
        <f t="shared" si="40"/>
        <v>ü</v>
      </c>
    </row>
    <row r="90" spans="1:30" s="9" customFormat="1" ht="9.75" customHeight="1">
      <c r="A90" s="94"/>
      <c r="B90" s="95"/>
      <c r="C90" s="95"/>
      <c r="D90" s="95"/>
      <c r="E90" s="96"/>
      <c r="F90" s="95"/>
      <c r="G90" s="95"/>
      <c r="H90" s="95"/>
      <c r="I90" s="96"/>
      <c r="J90" s="95"/>
      <c r="K90" s="95"/>
      <c r="L90" s="95"/>
      <c r="M90" s="96"/>
      <c r="N90" s="95"/>
      <c r="O90" s="95"/>
      <c r="P90" s="95"/>
      <c r="Q90" s="97"/>
      <c r="R90" s="69" t="s">
        <v>99</v>
      </c>
      <c r="S90" s="52" t="str">
        <f aca="true" t="shared" si="41" ref="S90:AD90">S37</f>
        <v>ü</v>
      </c>
      <c r="T90" s="52" t="str">
        <f t="shared" si="41"/>
        <v>ü</v>
      </c>
      <c r="U90" s="52" t="str">
        <f t="shared" si="41"/>
        <v>ü</v>
      </c>
      <c r="V90" s="52" t="str">
        <f t="shared" si="41"/>
        <v>ü</v>
      </c>
      <c r="W90" s="52" t="str">
        <f t="shared" si="41"/>
        <v>ü</v>
      </c>
      <c r="X90" s="52" t="str">
        <f t="shared" si="41"/>
        <v>ü</v>
      </c>
      <c r="Y90" s="52" t="str">
        <f t="shared" si="41"/>
        <v>ü</v>
      </c>
      <c r="Z90" s="52" t="str">
        <f t="shared" si="41"/>
        <v>ü</v>
      </c>
      <c r="AA90" s="52" t="str">
        <f t="shared" si="41"/>
        <v>ü</v>
      </c>
      <c r="AB90" s="52" t="str">
        <f t="shared" si="41"/>
        <v>ü</v>
      </c>
      <c r="AC90" s="52" t="str">
        <f t="shared" si="41"/>
        <v>ü</v>
      </c>
      <c r="AD90" s="53" t="str">
        <f t="shared" si="41"/>
        <v>ü</v>
      </c>
    </row>
    <row r="91" spans="1:20" s="9" customFormat="1" ht="12.75">
      <c r="A91" s="70"/>
      <c r="B91" s="71"/>
      <c r="C91" s="72"/>
      <c r="D91" s="72"/>
      <c r="E91" s="73"/>
      <c r="F91" s="72"/>
      <c r="G91" s="72"/>
      <c r="H91" s="72"/>
      <c r="I91" s="73"/>
      <c r="J91" s="72"/>
      <c r="K91" s="72"/>
      <c r="L91" s="72"/>
      <c r="M91" s="73"/>
      <c r="N91" s="72"/>
      <c r="O91" s="72"/>
      <c r="P91" s="72"/>
      <c r="Q91" s="73"/>
      <c r="R91" s="6"/>
      <c r="S91" s="6"/>
      <c r="T91" s="1"/>
    </row>
    <row r="92" spans="1:20" s="9" customFormat="1" ht="12.75">
      <c r="A92" s="8"/>
      <c r="B92" s="4"/>
      <c r="C92" s="5"/>
      <c r="D92" s="5"/>
      <c r="E92" s="6"/>
      <c r="F92" s="5"/>
      <c r="G92" s="5"/>
      <c r="H92" s="5"/>
      <c r="I92" s="6"/>
      <c r="J92" s="5"/>
      <c r="K92" s="5"/>
      <c r="L92" s="5"/>
      <c r="M92" s="6"/>
      <c r="N92" s="5"/>
      <c r="O92" s="5"/>
      <c r="P92" s="5"/>
      <c r="Q92" s="6"/>
      <c r="R92" s="6"/>
      <c r="S92" s="6"/>
      <c r="T92" s="1"/>
    </row>
    <row r="93" spans="1:20" s="9" customFormat="1" ht="12.75">
      <c r="A93" s="8"/>
      <c r="B93" s="4"/>
      <c r="C93" s="5"/>
      <c r="D93" s="5"/>
      <c r="E93" s="6"/>
      <c r="F93" s="5"/>
      <c r="G93" s="5"/>
      <c r="H93" s="5"/>
      <c r="I93" s="6"/>
      <c r="J93" s="5"/>
      <c r="K93" s="5"/>
      <c r="L93" s="5"/>
      <c r="M93" s="6"/>
      <c r="N93" s="5"/>
      <c r="O93" s="5"/>
      <c r="P93" s="5"/>
      <c r="Q93" s="6"/>
      <c r="R93" s="6"/>
      <c r="S93" s="6"/>
      <c r="T93" s="1"/>
    </row>
    <row r="94" spans="1:20" s="9" customFormat="1" ht="12.75">
      <c r="A94" s="8"/>
      <c r="B94" s="4"/>
      <c r="C94" s="5"/>
      <c r="D94" s="5"/>
      <c r="E94" s="6"/>
      <c r="F94" s="5"/>
      <c r="G94" s="5"/>
      <c r="H94" s="5"/>
      <c r="I94" s="6"/>
      <c r="J94" s="5"/>
      <c r="K94" s="5"/>
      <c r="L94" s="5"/>
      <c r="M94" s="6"/>
      <c r="N94" s="5"/>
      <c r="O94" s="5"/>
      <c r="P94" s="5"/>
      <c r="Q94" s="6"/>
      <c r="R94" s="6"/>
      <c r="S94" s="6"/>
      <c r="T94" s="1"/>
    </row>
    <row r="95" spans="1:20" s="9" customFormat="1" ht="12.75">
      <c r="A95" s="8"/>
      <c r="B95" s="4"/>
      <c r="C95" s="5"/>
      <c r="D95" s="5"/>
      <c r="E95" s="6"/>
      <c r="F95" s="5"/>
      <c r="G95" s="5"/>
      <c r="H95" s="5"/>
      <c r="I95" s="6"/>
      <c r="J95" s="5"/>
      <c r="K95" s="5"/>
      <c r="L95" s="5"/>
      <c r="M95" s="6"/>
      <c r="N95" s="5"/>
      <c r="O95" s="5"/>
      <c r="P95" s="5"/>
      <c r="Q95" s="6"/>
      <c r="R95" s="6"/>
      <c r="S95" s="6"/>
      <c r="T95" s="1"/>
    </row>
    <row r="96" spans="1:20" s="9" customFormat="1" ht="12.75">
      <c r="A96" s="8"/>
      <c r="B96" s="4"/>
      <c r="C96" s="5"/>
      <c r="D96" s="5"/>
      <c r="E96" s="6"/>
      <c r="F96" s="5"/>
      <c r="G96" s="5"/>
      <c r="H96" s="5"/>
      <c r="I96" s="6"/>
      <c r="J96" s="5"/>
      <c r="K96" s="5"/>
      <c r="L96" s="5"/>
      <c r="M96" s="6"/>
      <c r="N96" s="5"/>
      <c r="O96" s="5"/>
      <c r="P96" s="5"/>
      <c r="Q96" s="6"/>
      <c r="R96" s="6"/>
      <c r="S96" s="6"/>
      <c r="T96" s="1"/>
    </row>
    <row r="97" spans="1:20" s="9" customFormat="1" ht="12.75">
      <c r="A97" s="8"/>
      <c r="B97" s="4"/>
      <c r="C97" s="5"/>
      <c r="D97" s="5"/>
      <c r="E97" s="6"/>
      <c r="F97" s="5"/>
      <c r="G97" s="5"/>
      <c r="H97" s="5"/>
      <c r="I97" s="6"/>
      <c r="J97" s="5"/>
      <c r="K97" s="5"/>
      <c r="L97" s="5"/>
      <c r="M97" s="6"/>
      <c r="N97" s="5"/>
      <c r="O97" s="5"/>
      <c r="P97" s="5"/>
      <c r="Q97" s="6"/>
      <c r="R97" s="6"/>
      <c r="S97" s="6"/>
      <c r="T97" s="1"/>
    </row>
    <row r="98" spans="1:20" s="9" customFormat="1" ht="12.75">
      <c r="A98" s="8"/>
      <c r="B98" s="4"/>
      <c r="C98" s="5"/>
      <c r="D98" s="5"/>
      <c r="E98" s="6"/>
      <c r="F98" s="5"/>
      <c r="G98" s="5"/>
      <c r="H98" s="5"/>
      <c r="I98" s="6"/>
      <c r="J98" s="5"/>
      <c r="K98" s="5"/>
      <c r="L98" s="5"/>
      <c r="M98" s="6"/>
      <c r="N98" s="5"/>
      <c r="O98" s="5"/>
      <c r="P98" s="5"/>
      <c r="Q98" s="6"/>
      <c r="R98" s="6"/>
      <c r="S98" s="6"/>
      <c r="T98" s="1"/>
    </row>
    <row r="99" spans="1:20" s="9" customFormat="1" ht="12.75">
      <c r="A99" s="8"/>
      <c r="B99" s="4"/>
      <c r="C99" s="5"/>
      <c r="D99" s="5"/>
      <c r="E99" s="6"/>
      <c r="F99" s="5"/>
      <c r="G99" s="5"/>
      <c r="H99" s="5"/>
      <c r="I99" s="6"/>
      <c r="J99" s="5"/>
      <c r="K99" s="5"/>
      <c r="L99" s="5"/>
      <c r="M99" s="6"/>
      <c r="N99" s="5"/>
      <c r="O99" s="5"/>
      <c r="P99" s="5"/>
      <c r="Q99" s="6"/>
      <c r="R99" s="6"/>
      <c r="S99" s="6"/>
      <c r="T99" s="1"/>
    </row>
    <row r="100" spans="1:20" s="9" customFormat="1" ht="12.75">
      <c r="A100" s="8"/>
      <c r="B100" s="4"/>
      <c r="C100" s="5"/>
      <c r="D100" s="5"/>
      <c r="E100" s="6"/>
      <c r="F100" s="5"/>
      <c r="G100" s="5"/>
      <c r="H100" s="5"/>
      <c r="I100" s="6"/>
      <c r="J100" s="5"/>
      <c r="K100" s="5"/>
      <c r="L100" s="5"/>
      <c r="M100" s="6"/>
      <c r="N100" s="5"/>
      <c r="O100" s="5"/>
      <c r="P100" s="5"/>
      <c r="Q100" s="6"/>
      <c r="R100" s="6"/>
      <c r="S100" s="6"/>
      <c r="T100" s="1"/>
    </row>
    <row r="101" spans="1:20" s="9" customFormat="1" ht="12.75">
      <c r="A101" s="8"/>
      <c r="B101" s="4"/>
      <c r="C101" s="5"/>
      <c r="D101" s="5"/>
      <c r="E101" s="6"/>
      <c r="F101" s="5"/>
      <c r="G101" s="5"/>
      <c r="H101" s="5"/>
      <c r="I101" s="6"/>
      <c r="J101" s="5"/>
      <c r="K101" s="5"/>
      <c r="L101" s="5"/>
      <c r="M101" s="6"/>
      <c r="N101" s="5"/>
      <c r="O101" s="5"/>
      <c r="P101" s="5"/>
      <c r="Q101" s="6"/>
      <c r="R101" s="6"/>
      <c r="S101" s="6"/>
      <c r="T101" s="1"/>
    </row>
    <row r="102" spans="1:20" s="9" customFormat="1" ht="12.75">
      <c r="A102" s="8"/>
      <c r="B102" s="4"/>
      <c r="C102" s="5"/>
      <c r="D102" s="5"/>
      <c r="E102" s="6"/>
      <c r="F102" s="5"/>
      <c r="G102" s="5"/>
      <c r="H102" s="5"/>
      <c r="I102" s="6"/>
      <c r="J102" s="5"/>
      <c r="K102" s="5"/>
      <c r="L102" s="5"/>
      <c r="M102" s="6"/>
      <c r="N102" s="5"/>
      <c r="O102" s="5"/>
      <c r="P102" s="5"/>
      <c r="Q102" s="6"/>
      <c r="R102" s="6"/>
      <c r="S102" s="6"/>
      <c r="T102" s="1"/>
    </row>
    <row r="103" spans="1:20" s="9" customFormat="1" ht="12.75">
      <c r="A103" s="8"/>
      <c r="B103" s="4"/>
      <c r="C103" s="5"/>
      <c r="D103" s="5"/>
      <c r="E103" s="6"/>
      <c r="F103" s="5"/>
      <c r="G103" s="5"/>
      <c r="H103" s="5"/>
      <c r="I103" s="6"/>
      <c r="J103" s="5"/>
      <c r="K103" s="5"/>
      <c r="L103" s="5"/>
      <c r="M103" s="6"/>
      <c r="N103" s="5"/>
      <c r="O103" s="5"/>
      <c r="P103" s="5"/>
      <c r="Q103" s="6"/>
      <c r="R103" s="6"/>
      <c r="S103" s="6"/>
      <c r="T103" s="1"/>
    </row>
    <row r="104" spans="1:20" s="9" customFormat="1" ht="12.75">
      <c r="A104" s="8"/>
      <c r="B104" s="4"/>
      <c r="C104" s="5"/>
      <c r="D104" s="5"/>
      <c r="E104" s="6"/>
      <c r="F104" s="5"/>
      <c r="G104" s="5"/>
      <c r="H104" s="5"/>
      <c r="I104" s="6"/>
      <c r="J104" s="5"/>
      <c r="K104" s="5"/>
      <c r="L104" s="5"/>
      <c r="M104" s="6"/>
      <c r="N104" s="5"/>
      <c r="O104" s="5"/>
      <c r="P104" s="5"/>
      <c r="Q104" s="6"/>
      <c r="R104" s="6"/>
      <c r="S104" s="6"/>
      <c r="T104" s="1"/>
    </row>
    <row r="105" spans="1:20" s="9" customFormat="1" ht="12.75">
      <c r="A105" s="8"/>
      <c r="B105" s="4"/>
      <c r="C105" s="5"/>
      <c r="D105" s="5"/>
      <c r="E105" s="6"/>
      <c r="F105" s="5"/>
      <c r="G105" s="5"/>
      <c r="H105" s="5"/>
      <c r="I105" s="6"/>
      <c r="J105" s="5"/>
      <c r="K105" s="5"/>
      <c r="L105" s="5"/>
      <c r="M105" s="6"/>
      <c r="N105" s="5"/>
      <c r="O105" s="5"/>
      <c r="P105" s="5"/>
      <c r="Q105" s="6"/>
      <c r="R105" s="6"/>
      <c r="S105" s="6"/>
      <c r="T105" s="1"/>
    </row>
    <row r="106" spans="1:20" s="9" customFormat="1" ht="12.75">
      <c r="A106" s="8"/>
      <c r="B106" s="4"/>
      <c r="C106" s="5"/>
      <c r="D106" s="5"/>
      <c r="E106" s="6"/>
      <c r="F106" s="5"/>
      <c r="G106" s="5"/>
      <c r="H106" s="5"/>
      <c r="I106" s="6"/>
      <c r="J106" s="5"/>
      <c r="K106" s="5"/>
      <c r="L106" s="5"/>
      <c r="M106" s="6"/>
      <c r="N106" s="5"/>
      <c r="O106" s="5"/>
      <c r="P106" s="5"/>
      <c r="Q106" s="6"/>
      <c r="R106" s="6"/>
      <c r="S106" s="6"/>
      <c r="T106" s="1"/>
    </row>
    <row r="107" spans="1:20" s="9" customFormat="1" ht="12.75">
      <c r="A107" s="8"/>
      <c r="B107" s="4"/>
      <c r="C107" s="5"/>
      <c r="D107" s="5"/>
      <c r="E107" s="6"/>
      <c r="F107" s="5"/>
      <c r="G107" s="5"/>
      <c r="H107" s="5"/>
      <c r="I107" s="6"/>
      <c r="J107" s="5"/>
      <c r="K107" s="5"/>
      <c r="L107" s="5"/>
      <c r="M107" s="6"/>
      <c r="N107" s="5"/>
      <c r="O107" s="5"/>
      <c r="P107" s="5"/>
      <c r="Q107" s="6"/>
      <c r="R107" s="6"/>
      <c r="S107" s="6"/>
      <c r="T107" s="1"/>
    </row>
    <row r="108" spans="1:20" s="9" customFormat="1" ht="12.75">
      <c r="A108" s="8"/>
      <c r="B108" s="4"/>
      <c r="C108" s="5"/>
      <c r="D108" s="5"/>
      <c r="E108" s="6"/>
      <c r="F108" s="5"/>
      <c r="G108" s="5"/>
      <c r="H108" s="5"/>
      <c r="I108" s="6"/>
      <c r="J108" s="5"/>
      <c r="K108" s="5"/>
      <c r="L108" s="5"/>
      <c r="M108" s="6"/>
      <c r="N108" s="5"/>
      <c r="O108" s="5"/>
      <c r="P108" s="5"/>
      <c r="Q108" s="6"/>
      <c r="R108" s="6"/>
      <c r="S108" s="6"/>
      <c r="T108" s="1"/>
    </row>
    <row r="109" spans="1:20" s="9" customFormat="1" ht="12.75">
      <c r="A109" s="8"/>
      <c r="B109" s="4"/>
      <c r="C109" s="5"/>
      <c r="D109" s="5"/>
      <c r="E109" s="6"/>
      <c r="F109" s="5"/>
      <c r="G109" s="5"/>
      <c r="H109" s="5"/>
      <c r="I109" s="6"/>
      <c r="J109" s="5"/>
      <c r="K109" s="5"/>
      <c r="L109" s="5"/>
      <c r="M109" s="6"/>
      <c r="N109" s="5"/>
      <c r="O109" s="5"/>
      <c r="P109" s="5"/>
      <c r="Q109" s="6"/>
      <c r="R109" s="6"/>
      <c r="S109" s="6"/>
      <c r="T109" s="1"/>
    </row>
    <row r="110" spans="1:20" s="9" customFormat="1" ht="12.75">
      <c r="A110" s="8"/>
      <c r="B110" s="4"/>
      <c r="C110" s="5"/>
      <c r="D110" s="5"/>
      <c r="E110" s="6"/>
      <c r="F110" s="5"/>
      <c r="G110" s="5"/>
      <c r="H110" s="5"/>
      <c r="I110" s="6"/>
      <c r="J110" s="5"/>
      <c r="K110" s="5"/>
      <c r="L110" s="5"/>
      <c r="M110" s="6"/>
      <c r="N110" s="5"/>
      <c r="O110" s="5"/>
      <c r="P110" s="5"/>
      <c r="Q110" s="6"/>
      <c r="R110" s="6"/>
      <c r="S110" s="6"/>
      <c r="T110" s="1"/>
    </row>
  </sheetData>
  <mergeCells count="20">
    <mergeCell ref="N4:Q4"/>
    <mergeCell ref="A54:A58"/>
    <mergeCell ref="B54:I54"/>
    <mergeCell ref="J54:Q54"/>
    <mergeCell ref="B55:Q55"/>
    <mergeCell ref="B56:Q56"/>
    <mergeCell ref="B57:E57"/>
    <mergeCell ref="F57:I57"/>
    <mergeCell ref="J57:M57"/>
    <mergeCell ref="N57:Q57"/>
    <mergeCell ref="R1:AD4"/>
    <mergeCell ref="R54:AD57"/>
    <mergeCell ref="A1:A5"/>
    <mergeCell ref="B1:I1"/>
    <mergeCell ref="F4:I4"/>
    <mergeCell ref="B2:Q2"/>
    <mergeCell ref="B4:E4"/>
    <mergeCell ref="B3:Q3"/>
    <mergeCell ref="J1:Q1"/>
    <mergeCell ref="J4:M4"/>
  </mergeCells>
  <printOptions horizontalCentered="1"/>
  <pageMargins left="0.1968503937007874" right="0.1968503937007874" top="0.35433070866141736" bottom="0.35433070866141736" header="0.15748031496062992" footer="0.1968503937007874"/>
  <pageSetup horizontalDpi="600" verticalDpi="600" orientation="landscape" paperSize="9" scale="95" r:id="rId1"/>
  <headerFooter alignWithMargins="0">
    <oddHeader>&amp;C&amp;"Comic Sans MS,Normale"Regione Siciliana Assessorato Turismo - Osservatorio Turistico</oddHeader>
    <oddFooter>&amp;L&amp;"Comic Sans MS,Normale"Dati aggiornati al &amp;D
In caso di utilizzo dei dati, pregasi citare la fonte&amp;R&amp;"Comic Sans MS,Normale"Pagina &amp;P di &amp;N</oddFooter>
  </headerFooter>
  <rowBreaks count="2" manualBreakCount="2">
    <brk id="52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92"/>
  <sheetViews>
    <sheetView zoomScale="75" zoomScaleNormal="75" workbookViewId="0" topLeftCell="A11">
      <selection activeCell="X36" sqref="X36"/>
    </sheetView>
  </sheetViews>
  <sheetFormatPr defaultColWidth="9.625" defaultRowHeight="12.75"/>
  <cols>
    <col min="1" max="1" width="17.375" style="8" customWidth="1"/>
    <col min="2" max="2" width="7.625" style="4" customWidth="1"/>
    <col min="3" max="3" width="7.625" style="5" customWidth="1"/>
    <col min="4" max="4" width="7.625" style="5" bestFit="1" customWidth="1"/>
    <col min="5" max="5" width="7.75390625" style="6" customWidth="1"/>
    <col min="6" max="8" width="7.625" style="5" customWidth="1"/>
    <col min="9" max="9" width="9.25390625" style="6" customWidth="1"/>
    <col min="10" max="10" width="12.00390625" style="1" customWidth="1"/>
    <col min="11" max="22" width="2.25390625" style="1" customWidth="1"/>
    <col min="23" max="16384" width="9.625" style="1" customWidth="1"/>
  </cols>
  <sheetData>
    <row r="1" spans="1:22" s="9" customFormat="1" ht="9.75" customHeight="1" thickTop="1">
      <c r="A1" s="220" t="s">
        <v>103</v>
      </c>
      <c r="B1" s="252" t="s">
        <v>108</v>
      </c>
      <c r="C1" s="253"/>
      <c r="D1" s="253"/>
      <c r="E1" s="253"/>
      <c r="F1" s="253"/>
      <c r="G1" s="253"/>
      <c r="H1" s="253"/>
      <c r="I1" s="254"/>
      <c r="J1" s="242" t="s">
        <v>123</v>
      </c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4"/>
    </row>
    <row r="2" spans="1:22" s="9" customFormat="1" ht="9.75" customHeight="1">
      <c r="A2" s="260"/>
      <c r="B2" s="248" t="s">
        <v>125</v>
      </c>
      <c r="C2" s="249"/>
      <c r="D2" s="249"/>
      <c r="E2" s="249"/>
      <c r="F2" s="249"/>
      <c r="G2" s="249"/>
      <c r="H2" s="249"/>
      <c r="I2" s="250"/>
      <c r="J2" s="245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7"/>
    </row>
    <row r="3" spans="1:22" s="9" customFormat="1" ht="9.75" customHeight="1">
      <c r="A3" s="260"/>
      <c r="B3" s="240" t="s">
        <v>126</v>
      </c>
      <c r="C3" s="241"/>
      <c r="D3" s="241"/>
      <c r="E3" s="241"/>
      <c r="F3" s="241"/>
      <c r="G3" s="241"/>
      <c r="H3" s="241"/>
      <c r="I3" s="251"/>
      <c r="J3" s="245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7"/>
    </row>
    <row r="4" spans="1:22" s="9" customFormat="1" ht="9.75" customHeight="1">
      <c r="A4" s="260"/>
      <c r="B4" s="255" t="s">
        <v>0</v>
      </c>
      <c r="C4" s="256"/>
      <c r="D4" s="256"/>
      <c r="E4" s="256"/>
      <c r="F4" s="257" t="s">
        <v>1</v>
      </c>
      <c r="G4" s="258"/>
      <c r="H4" s="258"/>
      <c r="I4" s="259"/>
      <c r="J4" s="245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7"/>
    </row>
    <row r="5" spans="1:22" s="10" customFormat="1" ht="9.75" customHeight="1" thickBot="1">
      <c r="A5" s="261"/>
      <c r="B5" s="139">
        <v>1999</v>
      </c>
      <c r="C5" s="99">
        <v>2000</v>
      </c>
      <c r="D5" s="98" t="s">
        <v>3</v>
      </c>
      <c r="E5" s="101" t="s">
        <v>2</v>
      </c>
      <c r="F5" s="139">
        <v>1999</v>
      </c>
      <c r="G5" s="100">
        <v>2000</v>
      </c>
      <c r="H5" s="98" t="s">
        <v>3</v>
      </c>
      <c r="I5" s="140" t="s">
        <v>2</v>
      </c>
      <c r="J5" s="74"/>
      <c r="K5" s="104" t="s">
        <v>4</v>
      </c>
      <c r="L5" s="104" t="s">
        <v>119</v>
      </c>
      <c r="M5" s="104" t="s">
        <v>112</v>
      </c>
      <c r="N5" s="104" t="s">
        <v>113</v>
      </c>
      <c r="O5" s="104" t="s">
        <v>112</v>
      </c>
      <c r="P5" s="104" t="s">
        <v>4</v>
      </c>
      <c r="Q5" s="104" t="s">
        <v>114</v>
      </c>
      <c r="R5" s="104" t="s">
        <v>113</v>
      </c>
      <c r="S5" s="104" t="s">
        <v>115</v>
      </c>
      <c r="T5" s="104" t="s">
        <v>116</v>
      </c>
      <c r="U5" s="104" t="s">
        <v>117</v>
      </c>
      <c r="V5" s="105" t="s">
        <v>118</v>
      </c>
    </row>
    <row r="6" spans="1:22" s="9" customFormat="1" ht="9.75" customHeight="1" thickTop="1">
      <c r="A6" s="134" t="s">
        <v>5</v>
      </c>
      <c r="B6" s="114">
        <v>39149</v>
      </c>
      <c r="C6" s="115">
        <v>46825</v>
      </c>
      <c r="D6" s="116">
        <v>7676</v>
      </c>
      <c r="E6" s="117">
        <v>0.1960714194487727</v>
      </c>
      <c r="F6" s="114">
        <v>142696</v>
      </c>
      <c r="G6" s="115">
        <v>156133</v>
      </c>
      <c r="H6" s="116">
        <v>13437</v>
      </c>
      <c r="I6" s="118">
        <v>0.0941652183663173</v>
      </c>
      <c r="J6" s="138" t="s">
        <v>74</v>
      </c>
      <c r="K6" s="48" t="s">
        <v>127</v>
      </c>
      <c r="L6" s="48" t="s">
        <v>127</v>
      </c>
      <c r="M6" s="48" t="s">
        <v>127</v>
      </c>
      <c r="N6" s="48" t="s">
        <v>127</v>
      </c>
      <c r="O6" s="48" t="s">
        <v>127</v>
      </c>
      <c r="P6" s="48" t="s">
        <v>127</v>
      </c>
      <c r="Q6" s="48" t="s">
        <v>127</v>
      </c>
      <c r="R6" s="48" t="s">
        <v>127</v>
      </c>
      <c r="S6" s="48" t="s">
        <v>127</v>
      </c>
      <c r="T6" s="48" t="s">
        <v>127</v>
      </c>
      <c r="U6" s="48" t="s">
        <v>127</v>
      </c>
      <c r="V6" s="49" t="s">
        <v>127</v>
      </c>
    </row>
    <row r="7" spans="1:22" s="9" customFormat="1" ht="9.75" customHeight="1">
      <c r="A7" s="113" t="s">
        <v>6</v>
      </c>
      <c r="B7" s="119">
        <v>46124</v>
      </c>
      <c r="C7" s="120">
        <v>54986</v>
      </c>
      <c r="D7" s="121">
        <v>8862</v>
      </c>
      <c r="E7" s="122">
        <v>0.192134246812939</v>
      </c>
      <c r="F7" s="119">
        <v>182928</v>
      </c>
      <c r="G7" s="120">
        <v>229381</v>
      </c>
      <c r="H7" s="121">
        <v>46453</v>
      </c>
      <c r="I7" s="123">
        <v>0.2539414414414414</v>
      </c>
      <c r="J7" s="132" t="s">
        <v>75</v>
      </c>
      <c r="K7" s="108" t="s">
        <v>127</v>
      </c>
      <c r="L7" s="108" t="s">
        <v>127</v>
      </c>
      <c r="M7" s="108" t="s">
        <v>127</v>
      </c>
      <c r="N7" s="108" t="s">
        <v>127</v>
      </c>
      <c r="O7" s="108" t="s">
        <v>127</v>
      </c>
      <c r="P7" s="108" t="s">
        <v>127</v>
      </c>
      <c r="Q7" s="108" t="s">
        <v>127</v>
      </c>
      <c r="R7" s="108" t="s">
        <v>127</v>
      </c>
      <c r="S7" s="108" t="s">
        <v>127</v>
      </c>
      <c r="T7" s="108" t="s">
        <v>127</v>
      </c>
      <c r="U7" s="108" t="s">
        <v>127</v>
      </c>
      <c r="V7" s="109" t="s">
        <v>127</v>
      </c>
    </row>
    <row r="8" spans="1:22" s="9" customFormat="1" ht="9.75" customHeight="1">
      <c r="A8" s="135" t="s">
        <v>7</v>
      </c>
      <c r="B8" s="119">
        <v>3079</v>
      </c>
      <c r="C8" s="120">
        <v>2414</v>
      </c>
      <c r="D8" s="121">
        <v>-665</v>
      </c>
      <c r="E8" s="122">
        <v>-0.21597921403052944</v>
      </c>
      <c r="F8" s="119">
        <v>12397</v>
      </c>
      <c r="G8" s="120">
        <v>7665</v>
      </c>
      <c r="H8" s="121">
        <v>-4732</v>
      </c>
      <c r="I8" s="123">
        <v>-0.3817052512704686</v>
      </c>
      <c r="J8" s="132" t="s">
        <v>89</v>
      </c>
      <c r="K8" s="108" t="s">
        <v>127</v>
      </c>
      <c r="L8" s="108" t="s">
        <v>127</v>
      </c>
      <c r="M8" s="108" t="s">
        <v>127</v>
      </c>
      <c r="N8" s="108" t="s">
        <v>127</v>
      </c>
      <c r="O8" s="108" t="s">
        <v>127</v>
      </c>
      <c r="P8" s="108" t="s">
        <v>127</v>
      </c>
      <c r="Q8" s="108" t="s">
        <v>127</v>
      </c>
      <c r="R8" s="108" t="s">
        <v>127</v>
      </c>
      <c r="S8" s="108" t="s">
        <v>127</v>
      </c>
      <c r="T8" s="108" t="s">
        <v>127</v>
      </c>
      <c r="U8" s="108" t="s">
        <v>127</v>
      </c>
      <c r="V8" s="109" t="s">
        <v>127</v>
      </c>
    </row>
    <row r="9" spans="1:22" s="9" customFormat="1" ht="9.75" customHeight="1">
      <c r="A9" s="113" t="s">
        <v>8</v>
      </c>
      <c r="B9" s="119">
        <v>11126</v>
      </c>
      <c r="C9" s="120">
        <v>15767</v>
      </c>
      <c r="D9" s="121">
        <v>4641</v>
      </c>
      <c r="E9" s="122">
        <v>0.4171310444005034</v>
      </c>
      <c r="F9" s="119">
        <v>53074</v>
      </c>
      <c r="G9" s="120">
        <v>77299</v>
      </c>
      <c r="H9" s="121">
        <v>24225</v>
      </c>
      <c r="I9" s="123">
        <v>0.45643818065342723</v>
      </c>
      <c r="J9" s="132" t="s">
        <v>76</v>
      </c>
      <c r="K9" s="108" t="s">
        <v>127</v>
      </c>
      <c r="L9" s="108" t="s">
        <v>127</v>
      </c>
      <c r="M9" s="108" t="s">
        <v>127</v>
      </c>
      <c r="N9" s="108" t="s">
        <v>127</v>
      </c>
      <c r="O9" s="108" t="s">
        <v>127</v>
      </c>
      <c r="P9" s="108" t="s">
        <v>127</v>
      </c>
      <c r="Q9" s="108" t="s">
        <v>127</v>
      </c>
      <c r="R9" s="108" t="s">
        <v>127</v>
      </c>
      <c r="S9" s="108" t="s">
        <v>127</v>
      </c>
      <c r="T9" s="108" t="s">
        <v>127</v>
      </c>
      <c r="U9" s="108" t="s">
        <v>127</v>
      </c>
      <c r="V9" s="109" t="s">
        <v>127</v>
      </c>
    </row>
    <row r="10" spans="1:22" s="9" customFormat="1" ht="9.75" customHeight="1">
      <c r="A10" s="135" t="s">
        <v>9</v>
      </c>
      <c r="B10" s="119">
        <v>5026</v>
      </c>
      <c r="C10" s="120">
        <v>4791</v>
      </c>
      <c r="D10" s="121">
        <v>-235</v>
      </c>
      <c r="E10" s="122">
        <v>-0.04675686430561088</v>
      </c>
      <c r="F10" s="119">
        <v>29959</v>
      </c>
      <c r="G10" s="120">
        <v>27756</v>
      </c>
      <c r="H10" s="121">
        <v>-2203</v>
      </c>
      <c r="I10" s="123">
        <v>-0.073533829567075</v>
      </c>
      <c r="J10" s="132" t="s">
        <v>100</v>
      </c>
      <c r="K10" s="108" t="s">
        <v>127</v>
      </c>
      <c r="L10" s="108" t="s">
        <v>127</v>
      </c>
      <c r="M10" s="108" t="s">
        <v>127</v>
      </c>
      <c r="N10" s="108" t="s">
        <v>127</v>
      </c>
      <c r="O10" s="108" t="s">
        <v>127</v>
      </c>
      <c r="P10" s="108" t="s">
        <v>127</v>
      </c>
      <c r="Q10" s="108" t="s">
        <v>127</v>
      </c>
      <c r="R10" s="108" t="s">
        <v>127</v>
      </c>
      <c r="S10" s="108" t="s">
        <v>127</v>
      </c>
      <c r="T10" s="108" t="s">
        <v>127</v>
      </c>
      <c r="U10" s="108" t="s">
        <v>127</v>
      </c>
      <c r="V10" s="109" t="s">
        <v>127</v>
      </c>
    </row>
    <row r="11" spans="1:22" s="9" customFormat="1" ht="9.75" customHeight="1">
      <c r="A11" s="113" t="s">
        <v>10</v>
      </c>
      <c r="B11" s="119">
        <v>301248</v>
      </c>
      <c r="C11" s="120">
        <v>321437</v>
      </c>
      <c r="D11" s="121">
        <v>20189</v>
      </c>
      <c r="E11" s="122">
        <v>0.06701787231782452</v>
      </c>
      <c r="F11" s="119">
        <v>1062323</v>
      </c>
      <c r="G11" s="120">
        <v>1164166</v>
      </c>
      <c r="H11" s="121">
        <v>101843</v>
      </c>
      <c r="I11" s="123">
        <v>0.0958682058093443</v>
      </c>
      <c r="J11" s="132" t="s">
        <v>90</v>
      </c>
      <c r="K11" s="108" t="s">
        <v>127</v>
      </c>
      <c r="L11" s="108" t="s">
        <v>127</v>
      </c>
      <c r="M11" s="108" t="s">
        <v>127</v>
      </c>
      <c r="N11" s="108" t="s">
        <v>127</v>
      </c>
      <c r="O11" s="108" t="s">
        <v>127</v>
      </c>
      <c r="P11" s="108" t="s">
        <v>127</v>
      </c>
      <c r="Q11" s="108" t="s">
        <v>127</v>
      </c>
      <c r="R11" s="108" t="s">
        <v>127</v>
      </c>
      <c r="S11" s="108" t="s">
        <v>127</v>
      </c>
      <c r="T11" s="108" t="s">
        <v>127</v>
      </c>
      <c r="U11" s="108" t="s">
        <v>127</v>
      </c>
      <c r="V11" s="109" t="s">
        <v>127</v>
      </c>
    </row>
    <row r="12" spans="1:22" s="9" customFormat="1" ht="9.75" customHeight="1">
      <c r="A12" s="113" t="s">
        <v>11</v>
      </c>
      <c r="B12" s="119">
        <v>332509</v>
      </c>
      <c r="C12" s="120">
        <v>378497</v>
      </c>
      <c r="D12" s="121">
        <v>45988</v>
      </c>
      <c r="E12" s="122">
        <v>0.13830603081420345</v>
      </c>
      <c r="F12" s="119">
        <v>1194503</v>
      </c>
      <c r="G12" s="120">
        <v>1426690</v>
      </c>
      <c r="H12" s="121">
        <v>232187</v>
      </c>
      <c r="I12" s="123">
        <v>0.1943795871588434</v>
      </c>
      <c r="J12" s="132" t="s">
        <v>77</v>
      </c>
      <c r="K12" s="108" t="s">
        <v>127</v>
      </c>
      <c r="L12" s="108" t="s">
        <v>127</v>
      </c>
      <c r="M12" s="108" t="s">
        <v>127</v>
      </c>
      <c r="N12" s="108" t="s">
        <v>127</v>
      </c>
      <c r="O12" s="108" t="s">
        <v>127</v>
      </c>
      <c r="P12" s="108" t="s">
        <v>127</v>
      </c>
      <c r="Q12" s="108" t="s">
        <v>127</v>
      </c>
      <c r="R12" s="108" t="s">
        <v>127</v>
      </c>
      <c r="S12" s="108" t="s">
        <v>127</v>
      </c>
      <c r="T12" s="108" t="s">
        <v>127</v>
      </c>
      <c r="U12" s="108" t="s">
        <v>127</v>
      </c>
      <c r="V12" s="109" t="s">
        <v>127</v>
      </c>
    </row>
    <row r="13" spans="1:22" s="9" customFormat="1" ht="9.75" customHeight="1">
      <c r="A13" s="113" t="s">
        <v>12</v>
      </c>
      <c r="B13" s="119">
        <v>9177</v>
      </c>
      <c r="C13" s="120">
        <v>10151</v>
      </c>
      <c r="D13" s="121">
        <v>974</v>
      </c>
      <c r="E13" s="122">
        <v>0.10613490247357515</v>
      </c>
      <c r="F13" s="119">
        <v>24273</v>
      </c>
      <c r="G13" s="120">
        <v>20956</v>
      </c>
      <c r="H13" s="121">
        <v>-3317</v>
      </c>
      <c r="I13" s="123">
        <v>-0.13665389527458494</v>
      </c>
      <c r="J13" s="132" t="s">
        <v>78</v>
      </c>
      <c r="K13" s="108" t="s">
        <v>127</v>
      </c>
      <c r="L13" s="108" t="s">
        <v>127</v>
      </c>
      <c r="M13" s="108" t="s">
        <v>127</v>
      </c>
      <c r="N13" s="108" t="s">
        <v>127</v>
      </c>
      <c r="O13" s="108" t="s">
        <v>127</v>
      </c>
      <c r="P13" s="108" t="s">
        <v>127</v>
      </c>
      <c r="Q13" s="108" t="s">
        <v>127</v>
      </c>
      <c r="R13" s="108" t="s">
        <v>127</v>
      </c>
      <c r="S13" s="108" t="s">
        <v>127</v>
      </c>
      <c r="T13" s="108" t="s">
        <v>127</v>
      </c>
      <c r="U13" s="108" t="s">
        <v>127</v>
      </c>
      <c r="V13" s="109" t="s">
        <v>127</v>
      </c>
    </row>
    <row r="14" spans="1:22" s="9" customFormat="1" ht="9.75" customHeight="1">
      <c r="A14" s="113" t="s">
        <v>13</v>
      </c>
      <c r="B14" s="119">
        <v>6987</v>
      </c>
      <c r="C14" s="120">
        <v>7809</v>
      </c>
      <c r="D14" s="121">
        <v>822</v>
      </c>
      <c r="E14" s="122">
        <v>0.11764705882352944</v>
      </c>
      <c r="F14" s="119">
        <v>38307</v>
      </c>
      <c r="G14" s="120">
        <v>41361</v>
      </c>
      <c r="H14" s="121">
        <v>3054</v>
      </c>
      <c r="I14" s="123">
        <v>0.07972433236745236</v>
      </c>
      <c r="J14" s="132" t="s">
        <v>79</v>
      </c>
      <c r="K14" s="108" t="s">
        <v>127</v>
      </c>
      <c r="L14" s="108" t="s">
        <v>127</v>
      </c>
      <c r="M14" s="108" t="s">
        <v>127</v>
      </c>
      <c r="N14" s="108" t="s">
        <v>127</v>
      </c>
      <c r="O14" s="108" t="s">
        <v>127</v>
      </c>
      <c r="P14" s="108" t="s">
        <v>127</v>
      </c>
      <c r="Q14" s="108" t="s">
        <v>127</v>
      </c>
      <c r="R14" s="108" t="s">
        <v>127</v>
      </c>
      <c r="S14" s="108" t="s">
        <v>127</v>
      </c>
      <c r="T14" s="108" t="s">
        <v>127</v>
      </c>
      <c r="U14" s="108" t="s">
        <v>127</v>
      </c>
      <c r="V14" s="109" t="s">
        <v>127</v>
      </c>
    </row>
    <row r="15" spans="1:22" s="9" customFormat="1" ht="9.75" customHeight="1">
      <c r="A15" s="135" t="s">
        <v>14</v>
      </c>
      <c r="B15" s="119">
        <v>212</v>
      </c>
      <c r="C15" s="120">
        <v>306</v>
      </c>
      <c r="D15" s="121">
        <v>94</v>
      </c>
      <c r="E15" s="122">
        <v>0.44339622641509435</v>
      </c>
      <c r="F15" s="119">
        <v>570</v>
      </c>
      <c r="G15" s="120">
        <v>821</v>
      </c>
      <c r="H15" s="121">
        <v>251</v>
      </c>
      <c r="I15" s="123">
        <v>0.4403508771929825</v>
      </c>
      <c r="J15" s="132" t="s">
        <v>80</v>
      </c>
      <c r="K15" s="108" t="s">
        <v>127</v>
      </c>
      <c r="L15" s="108" t="s">
        <v>127</v>
      </c>
      <c r="M15" s="108" t="s">
        <v>127</v>
      </c>
      <c r="N15" s="108" t="s">
        <v>127</v>
      </c>
      <c r="O15" s="108" t="s">
        <v>127</v>
      </c>
      <c r="P15" s="108" t="s">
        <v>127</v>
      </c>
      <c r="Q15" s="108" t="s">
        <v>127</v>
      </c>
      <c r="R15" s="108" t="s">
        <v>127</v>
      </c>
      <c r="S15" s="108" t="s">
        <v>127</v>
      </c>
      <c r="T15" s="108" t="s">
        <v>127</v>
      </c>
      <c r="U15" s="108" t="s">
        <v>127</v>
      </c>
      <c r="V15" s="109" t="s">
        <v>127</v>
      </c>
    </row>
    <row r="16" spans="1:22" s="9" customFormat="1" ht="9.75" customHeight="1">
      <c r="A16" s="113" t="s">
        <v>15</v>
      </c>
      <c r="B16" s="119">
        <v>2020</v>
      </c>
      <c r="C16" s="120">
        <v>1695</v>
      </c>
      <c r="D16" s="121">
        <v>-325</v>
      </c>
      <c r="E16" s="122">
        <v>-0.16089108910891092</v>
      </c>
      <c r="F16" s="119">
        <v>12658</v>
      </c>
      <c r="G16" s="120">
        <v>9650</v>
      </c>
      <c r="H16" s="121">
        <v>-3008</v>
      </c>
      <c r="I16" s="123">
        <v>-0.2376362774529942</v>
      </c>
      <c r="J16" s="132" t="s">
        <v>91</v>
      </c>
      <c r="K16" s="108" t="s">
        <v>127</v>
      </c>
      <c r="L16" s="108" t="s">
        <v>127</v>
      </c>
      <c r="M16" s="108" t="s">
        <v>127</v>
      </c>
      <c r="N16" s="108" t="s">
        <v>127</v>
      </c>
      <c r="O16" s="108" t="s">
        <v>127</v>
      </c>
      <c r="P16" s="108" t="s">
        <v>127</v>
      </c>
      <c r="Q16" s="108" t="s">
        <v>127</v>
      </c>
      <c r="R16" s="108" t="s">
        <v>127</v>
      </c>
      <c r="S16" s="108" t="s">
        <v>127</v>
      </c>
      <c r="T16" s="108" t="s">
        <v>127</v>
      </c>
      <c r="U16" s="108" t="s">
        <v>127</v>
      </c>
      <c r="V16" s="109" t="s">
        <v>127</v>
      </c>
    </row>
    <row r="17" spans="1:22" s="9" customFormat="1" ht="9.75" customHeight="1">
      <c r="A17" s="113" t="s">
        <v>16</v>
      </c>
      <c r="B17" s="119">
        <v>2535</v>
      </c>
      <c r="C17" s="120">
        <v>3602</v>
      </c>
      <c r="D17" s="121">
        <v>1067</v>
      </c>
      <c r="E17" s="122">
        <v>0.4209072978303747</v>
      </c>
      <c r="F17" s="119">
        <v>8341</v>
      </c>
      <c r="G17" s="120">
        <v>18004</v>
      </c>
      <c r="H17" s="121">
        <v>9663</v>
      </c>
      <c r="I17" s="123">
        <v>1.1584941853494786</v>
      </c>
      <c r="J17" s="132" t="s">
        <v>81</v>
      </c>
      <c r="K17" s="108" t="s">
        <v>127</v>
      </c>
      <c r="L17" s="108" t="s">
        <v>127</v>
      </c>
      <c r="M17" s="108" t="s">
        <v>127</v>
      </c>
      <c r="N17" s="108" t="s">
        <v>127</v>
      </c>
      <c r="O17" s="108" t="s">
        <v>127</v>
      </c>
      <c r="P17" s="108" t="s">
        <v>127</v>
      </c>
      <c r="Q17" s="108" t="s">
        <v>127</v>
      </c>
      <c r="R17" s="108" t="s">
        <v>127</v>
      </c>
      <c r="S17" s="108" t="s">
        <v>127</v>
      </c>
      <c r="T17" s="108" t="s">
        <v>127</v>
      </c>
      <c r="U17" s="108" t="s">
        <v>127</v>
      </c>
      <c r="V17" s="109" t="s">
        <v>127</v>
      </c>
    </row>
    <row r="18" spans="1:22" s="9" customFormat="1" ht="9.75" customHeight="1">
      <c r="A18" s="113" t="s">
        <v>17</v>
      </c>
      <c r="B18" s="119">
        <v>53752</v>
      </c>
      <c r="C18" s="120">
        <v>69379</v>
      </c>
      <c r="D18" s="121">
        <v>15627</v>
      </c>
      <c r="E18" s="122">
        <v>0.290724066081262</v>
      </c>
      <c r="F18" s="119">
        <v>206206</v>
      </c>
      <c r="G18" s="120">
        <v>250267</v>
      </c>
      <c r="H18" s="121">
        <v>44061</v>
      </c>
      <c r="I18" s="123">
        <v>0.21367467483972336</v>
      </c>
      <c r="J18" s="132" t="s">
        <v>120</v>
      </c>
      <c r="K18" s="108" t="s">
        <v>127</v>
      </c>
      <c r="L18" s="108" t="s">
        <v>127</v>
      </c>
      <c r="M18" s="108" t="s">
        <v>127</v>
      </c>
      <c r="N18" s="108" t="s">
        <v>127</v>
      </c>
      <c r="O18" s="108" t="s">
        <v>127</v>
      </c>
      <c r="P18" s="108" t="s">
        <v>127</v>
      </c>
      <c r="Q18" s="108" t="s">
        <v>127</v>
      </c>
      <c r="R18" s="108" t="s">
        <v>127</v>
      </c>
      <c r="S18" s="108" t="s">
        <v>127</v>
      </c>
      <c r="T18" s="108" t="s">
        <v>127</v>
      </c>
      <c r="U18" s="108" t="s">
        <v>127</v>
      </c>
      <c r="V18" s="109" t="s">
        <v>127</v>
      </c>
    </row>
    <row r="19" spans="1:22" s="9" customFormat="1" ht="9.75" customHeight="1">
      <c r="A19" s="113" t="s">
        <v>18</v>
      </c>
      <c r="B19" s="119">
        <v>10035</v>
      </c>
      <c r="C19" s="120">
        <v>10900</v>
      </c>
      <c r="D19" s="121">
        <v>865</v>
      </c>
      <c r="E19" s="122">
        <v>0.08619830592924771</v>
      </c>
      <c r="F19" s="119">
        <v>38467</v>
      </c>
      <c r="G19" s="120">
        <v>49185</v>
      </c>
      <c r="H19" s="121">
        <v>10718</v>
      </c>
      <c r="I19" s="123">
        <v>0.27862843476226384</v>
      </c>
      <c r="J19" s="132" t="s">
        <v>121</v>
      </c>
      <c r="K19" s="108" t="s">
        <v>127</v>
      </c>
      <c r="L19" s="108" t="s">
        <v>127</v>
      </c>
      <c r="M19" s="108" t="s">
        <v>127</v>
      </c>
      <c r="N19" s="108" t="s">
        <v>127</v>
      </c>
      <c r="O19" s="108" t="s">
        <v>127</v>
      </c>
      <c r="P19" s="108" t="s">
        <v>127</v>
      </c>
      <c r="Q19" s="108" t="s">
        <v>127</v>
      </c>
      <c r="R19" s="108" t="s">
        <v>127</v>
      </c>
      <c r="S19" s="108" t="s">
        <v>127</v>
      </c>
      <c r="T19" s="108" t="s">
        <v>127</v>
      </c>
      <c r="U19" s="108" t="s">
        <v>127</v>
      </c>
      <c r="V19" s="109" t="s">
        <v>127</v>
      </c>
    </row>
    <row r="20" spans="1:22" s="9" customFormat="1" ht="9.75" customHeight="1">
      <c r="A20" s="113" t="s">
        <v>19</v>
      </c>
      <c r="B20" s="119">
        <v>3681</v>
      </c>
      <c r="C20" s="120">
        <v>4172</v>
      </c>
      <c r="D20" s="121">
        <v>491</v>
      </c>
      <c r="E20" s="122">
        <v>0.13338766639500133</v>
      </c>
      <c r="F20" s="119">
        <v>9407</v>
      </c>
      <c r="G20" s="120">
        <v>11022</v>
      </c>
      <c r="H20" s="121">
        <v>1615</v>
      </c>
      <c r="I20" s="123">
        <v>0.17168066333581367</v>
      </c>
      <c r="J20" s="132" t="s">
        <v>122</v>
      </c>
      <c r="K20" s="108" t="s">
        <v>127</v>
      </c>
      <c r="L20" s="108" t="s">
        <v>127</v>
      </c>
      <c r="M20" s="108" t="s">
        <v>127</v>
      </c>
      <c r="N20" s="108" t="s">
        <v>127</v>
      </c>
      <c r="O20" s="108" t="s">
        <v>127</v>
      </c>
      <c r="P20" s="108" t="s">
        <v>127</v>
      </c>
      <c r="Q20" s="108" t="s">
        <v>127</v>
      </c>
      <c r="R20" s="108" t="s">
        <v>127</v>
      </c>
      <c r="S20" s="108" t="s">
        <v>127</v>
      </c>
      <c r="T20" s="108" t="s">
        <v>127</v>
      </c>
      <c r="U20" s="108" t="s">
        <v>127</v>
      </c>
      <c r="V20" s="109" t="s">
        <v>127</v>
      </c>
    </row>
    <row r="21" spans="1:22" s="9" customFormat="1" ht="9.75" customHeight="1">
      <c r="A21" s="113" t="s">
        <v>20</v>
      </c>
      <c r="B21" s="119">
        <v>60890</v>
      </c>
      <c r="C21" s="120">
        <v>68022</v>
      </c>
      <c r="D21" s="121">
        <v>7132</v>
      </c>
      <c r="E21" s="122">
        <v>0.11712924946625058</v>
      </c>
      <c r="F21" s="119">
        <v>263395</v>
      </c>
      <c r="G21" s="120">
        <v>281033</v>
      </c>
      <c r="H21" s="121">
        <v>17638</v>
      </c>
      <c r="I21" s="123">
        <v>0.06696406537709532</v>
      </c>
      <c r="J21" s="132" t="s">
        <v>82</v>
      </c>
      <c r="K21" s="108" t="s">
        <v>127</v>
      </c>
      <c r="L21" s="108" t="s">
        <v>127</v>
      </c>
      <c r="M21" s="108" t="s">
        <v>127</v>
      </c>
      <c r="N21" s="108" t="s">
        <v>127</v>
      </c>
      <c r="O21" s="108" t="s">
        <v>127</v>
      </c>
      <c r="P21" s="108" t="s">
        <v>127</v>
      </c>
      <c r="Q21" s="108" t="s">
        <v>127</v>
      </c>
      <c r="R21" s="108" t="s">
        <v>127</v>
      </c>
      <c r="S21" s="108" t="s">
        <v>127</v>
      </c>
      <c r="T21" s="108" t="s">
        <v>127</v>
      </c>
      <c r="U21" s="108" t="s">
        <v>127</v>
      </c>
      <c r="V21" s="109" t="s">
        <v>127</v>
      </c>
    </row>
    <row r="22" spans="1:22" s="9" customFormat="1" ht="9.75" customHeight="1">
      <c r="A22" s="113" t="s">
        <v>21</v>
      </c>
      <c r="B22" s="119">
        <v>4954</v>
      </c>
      <c r="C22" s="120">
        <v>5951</v>
      </c>
      <c r="D22" s="121">
        <v>997</v>
      </c>
      <c r="E22" s="122">
        <v>0.20125151392813878</v>
      </c>
      <c r="F22" s="119">
        <v>17573</v>
      </c>
      <c r="G22" s="120">
        <v>26040</v>
      </c>
      <c r="H22" s="121">
        <v>8467</v>
      </c>
      <c r="I22" s="123">
        <v>0.48181869914072717</v>
      </c>
      <c r="J22" s="132" t="s">
        <v>92</v>
      </c>
      <c r="K22" s="108" t="s">
        <v>127</v>
      </c>
      <c r="L22" s="108" t="s">
        <v>127</v>
      </c>
      <c r="M22" s="108" t="s">
        <v>127</v>
      </c>
      <c r="N22" s="108" t="s">
        <v>127</v>
      </c>
      <c r="O22" s="108" t="s">
        <v>127</v>
      </c>
      <c r="P22" s="108" t="s">
        <v>127</v>
      </c>
      <c r="Q22" s="108" t="s">
        <v>127</v>
      </c>
      <c r="R22" s="108" t="s">
        <v>127</v>
      </c>
      <c r="S22" s="108" t="s">
        <v>127</v>
      </c>
      <c r="T22" s="108" t="s">
        <v>127</v>
      </c>
      <c r="U22" s="108" t="s">
        <v>127</v>
      </c>
      <c r="V22" s="109" t="s">
        <v>127</v>
      </c>
    </row>
    <row r="23" spans="1:22" s="9" customFormat="1" ht="9.75" customHeight="1">
      <c r="A23" s="113" t="s">
        <v>22</v>
      </c>
      <c r="B23" s="119">
        <v>5078</v>
      </c>
      <c r="C23" s="120">
        <v>6078</v>
      </c>
      <c r="D23" s="121">
        <v>1000</v>
      </c>
      <c r="E23" s="122">
        <v>0.1969279243796771</v>
      </c>
      <c r="F23" s="119">
        <v>25363</v>
      </c>
      <c r="G23" s="120">
        <v>36012</v>
      </c>
      <c r="H23" s="121">
        <v>10649</v>
      </c>
      <c r="I23" s="123">
        <v>0.41986358080668684</v>
      </c>
      <c r="J23" s="132" t="s">
        <v>83</v>
      </c>
      <c r="K23" s="108" t="s">
        <v>127</v>
      </c>
      <c r="L23" s="108" t="s">
        <v>127</v>
      </c>
      <c r="M23" s="108" t="s">
        <v>127</v>
      </c>
      <c r="N23" s="108" t="s">
        <v>127</v>
      </c>
      <c r="O23" s="108" t="s">
        <v>127</v>
      </c>
      <c r="P23" s="108" t="s">
        <v>127</v>
      </c>
      <c r="Q23" s="108" t="s">
        <v>127</v>
      </c>
      <c r="R23" s="108" t="s">
        <v>127</v>
      </c>
      <c r="S23" s="108" t="s">
        <v>127</v>
      </c>
      <c r="T23" s="108" t="s">
        <v>127</v>
      </c>
      <c r="U23" s="108" t="s">
        <v>127</v>
      </c>
      <c r="V23" s="109" t="s">
        <v>127</v>
      </c>
    </row>
    <row r="24" spans="1:22" s="9" customFormat="1" ht="9.75" customHeight="1">
      <c r="A24" s="113" t="s">
        <v>23</v>
      </c>
      <c r="B24" s="119">
        <v>4477</v>
      </c>
      <c r="C24" s="120">
        <v>3897</v>
      </c>
      <c r="D24" s="121">
        <v>-580</v>
      </c>
      <c r="E24" s="122">
        <v>-0.12955103864194772</v>
      </c>
      <c r="F24" s="119">
        <v>25606</v>
      </c>
      <c r="G24" s="120">
        <v>19327</v>
      </c>
      <c r="H24" s="121">
        <v>-6279</v>
      </c>
      <c r="I24" s="123">
        <v>-0.2452159650082012</v>
      </c>
      <c r="J24" s="132" t="s">
        <v>84</v>
      </c>
      <c r="K24" s="108" t="s">
        <v>127</v>
      </c>
      <c r="L24" s="108" t="s">
        <v>127</v>
      </c>
      <c r="M24" s="108" t="s">
        <v>127</v>
      </c>
      <c r="N24" s="108" t="s">
        <v>127</v>
      </c>
      <c r="O24" s="108" t="s">
        <v>127</v>
      </c>
      <c r="P24" s="108" t="s">
        <v>127</v>
      </c>
      <c r="Q24" s="108" t="s">
        <v>127</v>
      </c>
      <c r="R24" s="108" t="s">
        <v>127</v>
      </c>
      <c r="S24" s="108" t="s">
        <v>127</v>
      </c>
      <c r="T24" s="108" t="s">
        <v>127</v>
      </c>
      <c r="U24" s="108" t="s">
        <v>127</v>
      </c>
      <c r="V24" s="109" t="s">
        <v>127</v>
      </c>
    </row>
    <row r="25" spans="1:22" s="9" customFormat="1" ht="9.75" customHeight="1">
      <c r="A25" s="113" t="s">
        <v>24</v>
      </c>
      <c r="B25" s="119">
        <v>6525</v>
      </c>
      <c r="C25" s="120">
        <v>6348</v>
      </c>
      <c r="D25" s="121">
        <v>-177</v>
      </c>
      <c r="E25" s="122">
        <v>-0.027126436781609198</v>
      </c>
      <c r="F25" s="119">
        <v>16209</v>
      </c>
      <c r="G25" s="120">
        <v>18941</v>
      </c>
      <c r="H25" s="121">
        <v>2732</v>
      </c>
      <c r="I25" s="123">
        <v>0.1685483373434511</v>
      </c>
      <c r="J25" s="132" t="s">
        <v>85</v>
      </c>
      <c r="K25" s="108" t="s">
        <v>127</v>
      </c>
      <c r="L25" s="108" t="s">
        <v>127</v>
      </c>
      <c r="M25" s="108" t="s">
        <v>127</v>
      </c>
      <c r="N25" s="108" t="s">
        <v>127</v>
      </c>
      <c r="O25" s="108" t="s">
        <v>127</v>
      </c>
      <c r="P25" s="108" t="s">
        <v>127</v>
      </c>
      <c r="Q25" s="108" t="s">
        <v>127</v>
      </c>
      <c r="R25" s="108" t="s">
        <v>127</v>
      </c>
      <c r="S25" s="108" t="s">
        <v>127</v>
      </c>
      <c r="T25" s="108" t="s">
        <v>127</v>
      </c>
      <c r="U25" s="108" t="s">
        <v>127</v>
      </c>
      <c r="V25" s="109" t="s">
        <v>127</v>
      </c>
    </row>
    <row r="26" spans="1:22" s="9" customFormat="1" ht="9.75" customHeight="1">
      <c r="A26" s="113" t="s">
        <v>25</v>
      </c>
      <c r="B26" s="119">
        <v>35841</v>
      </c>
      <c r="C26" s="120">
        <v>44552</v>
      </c>
      <c r="D26" s="121">
        <v>8711</v>
      </c>
      <c r="E26" s="122">
        <v>0.2430456739488296</v>
      </c>
      <c r="F26" s="119">
        <v>82362</v>
      </c>
      <c r="G26" s="120">
        <v>100270</v>
      </c>
      <c r="H26" s="121">
        <v>17908</v>
      </c>
      <c r="I26" s="123">
        <v>0.21743036837376462</v>
      </c>
      <c r="J26" s="132" t="s">
        <v>86</v>
      </c>
      <c r="K26" s="108" t="s">
        <v>127</v>
      </c>
      <c r="L26" s="108" t="s">
        <v>127</v>
      </c>
      <c r="M26" s="108" t="s">
        <v>127</v>
      </c>
      <c r="N26" s="108" t="s">
        <v>127</v>
      </c>
      <c r="O26" s="108" t="s">
        <v>127</v>
      </c>
      <c r="P26" s="108" t="s">
        <v>127</v>
      </c>
      <c r="Q26" s="108" t="s">
        <v>127</v>
      </c>
      <c r="R26" s="108" t="s">
        <v>127</v>
      </c>
      <c r="S26" s="108" t="s">
        <v>127</v>
      </c>
      <c r="T26" s="108" t="s">
        <v>127</v>
      </c>
      <c r="U26" s="108" t="s">
        <v>127</v>
      </c>
      <c r="V26" s="109" t="s">
        <v>127</v>
      </c>
    </row>
    <row r="27" spans="1:22" s="9" customFormat="1" ht="9.75" customHeight="1">
      <c r="A27" s="113" t="s">
        <v>26</v>
      </c>
      <c r="B27" s="119">
        <v>19702</v>
      </c>
      <c r="C27" s="120">
        <v>17813</v>
      </c>
      <c r="D27" s="121">
        <v>-1889</v>
      </c>
      <c r="E27" s="122">
        <v>-0.09587859100598928</v>
      </c>
      <c r="F27" s="119">
        <v>104703</v>
      </c>
      <c r="G27" s="120">
        <v>94811</v>
      </c>
      <c r="H27" s="121">
        <v>-9892</v>
      </c>
      <c r="I27" s="123">
        <v>-0.09447675806805922</v>
      </c>
      <c r="J27" s="132" t="s">
        <v>105</v>
      </c>
      <c r="K27" s="108" t="s">
        <v>127</v>
      </c>
      <c r="L27" s="108" t="s">
        <v>127</v>
      </c>
      <c r="M27" s="108" t="s">
        <v>127</v>
      </c>
      <c r="N27" s="108" t="s">
        <v>127</v>
      </c>
      <c r="O27" s="108" t="s">
        <v>127</v>
      </c>
      <c r="P27" s="108" t="s">
        <v>127</v>
      </c>
      <c r="Q27" s="108" t="s">
        <v>127</v>
      </c>
      <c r="R27" s="108" t="s">
        <v>127</v>
      </c>
      <c r="S27" s="108" t="s">
        <v>127</v>
      </c>
      <c r="T27" s="108" t="s">
        <v>127</v>
      </c>
      <c r="U27" s="108" t="s">
        <v>127</v>
      </c>
      <c r="V27" s="109" t="s">
        <v>127</v>
      </c>
    </row>
    <row r="28" spans="1:22" s="9" customFormat="1" ht="9.75" customHeight="1">
      <c r="A28" s="113" t="s">
        <v>27</v>
      </c>
      <c r="B28" s="119">
        <v>66801</v>
      </c>
      <c r="C28" s="120">
        <v>69288</v>
      </c>
      <c r="D28" s="121">
        <v>2487</v>
      </c>
      <c r="E28" s="122">
        <v>0.037229981587102</v>
      </c>
      <c r="F28" s="119">
        <v>210497</v>
      </c>
      <c r="G28" s="120">
        <v>227028</v>
      </c>
      <c r="H28" s="121">
        <v>16531</v>
      </c>
      <c r="I28" s="123">
        <v>0.07853318574611512</v>
      </c>
      <c r="J28" s="132" t="s">
        <v>87</v>
      </c>
      <c r="K28" s="108" t="s">
        <v>127</v>
      </c>
      <c r="L28" s="108" t="s">
        <v>127</v>
      </c>
      <c r="M28" s="108" t="s">
        <v>127</v>
      </c>
      <c r="N28" s="108" t="s">
        <v>127</v>
      </c>
      <c r="O28" s="108" t="s">
        <v>127</v>
      </c>
      <c r="P28" s="108" t="s">
        <v>127</v>
      </c>
      <c r="Q28" s="108" t="s">
        <v>127</v>
      </c>
      <c r="R28" s="108" t="s">
        <v>127</v>
      </c>
      <c r="S28" s="108" t="s">
        <v>127</v>
      </c>
      <c r="T28" s="108" t="s">
        <v>127</v>
      </c>
      <c r="U28" s="108" t="s">
        <v>127</v>
      </c>
      <c r="V28" s="109" t="s">
        <v>127</v>
      </c>
    </row>
    <row r="29" spans="1:22" s="9" customFormat="1" ht="9.75" customHeight="1">
      <c r="A29" s="113" t="s">
        <v>28</v>
      </c>
      <c r="B29" s="119">
        <v>801</v>
      </c>
      <c r="C29" s="120">
        <v>2237</v>
      </c>
      <c r="D29" s="121">
        <v>1436</v>
      </c>
      <c r="E29" s="122">
        <v>1.7927590511860174</v>
      </c>
      <c r="F29" s="119">
        <v>2741</v>
      </c>
      <c r="G29" s="120">
        <v>6276</v>
      </c>
      <c r="H29" s="121">
        <v>3535</v>
      </c>
      <c r="I29" s="123">
        <v>1.2896753009850421</v>
      </c>
      <c r="J29" s="132" t="s">
        <v>93</v>
      </c>
      <c r="K29" s="108" t="s">
        <v>127</v>
      </c>
      <c r="L29" s="108" t="s">
        <v>127</v>
      </c>
      <c r="M29" s="108" t="s">
        <v>127</v>
      </c>
      <c r="N29" s="108" t="s">
        <v>127</v>
      </c>
      <c r="O29" s="108" t="s">
        <v>127</v>
      </c>
      <c r="P29" s="108" t="s">
        <v>127</v>
      </c>
      <c r="Q29" s="108" t="s">
        <v>127</v>
      </c>
      <c r="R29" s="108" t="s">
        <v>127</v>
      </c>
      <c r="S29" s="108" t="s">
        <v>127</v>
      </c>
      <c r="T29" s="108" t="s">
        <v>127</v>
      </c>
      <c r="U29" s="108" t="s">
        <v>127</v>
      </c>
      <c r="V29" s="109" t="s">
        <v>127</v>
      </c>
    </row>
    <row r="30" spans="1:22" s="9" customFormat="1" ht="9.75" customHeight="1">
      <c r="A30" s="113" t="s">
        <v>29</v>
      </c>
      <c r="B30" s="119">
        <v>6111</v>
      </c>
      <c r="C30" s="120">
        <v>6720</v>
      </c>
      <c r="D30" s="121">
        <v>609</v>
      </c>
      <c r="E30" s="122">
        <v>0.09965635738831624</v>
      </c>
      <c r="F30" s="119">
        <v>27749</v>
      </c>
      <c r="G30" s="120">
        <v>29079</v>
      </c>
      <c r="H30" s="121">
        <v>1330</v>
      </c>
      <c r="I30" s="123">
        <v>0.04792965512270708</v>
      </c>
      <c r="J30" s="132" t="s">
        <v>104</v>
      </c>
      <c r="K30" s="108" t="s">
        <v>127</v>
      </c>
      <c r="L30" s="108" t="s">
        <v>127</v>
      </c>
      <c r="M30" s="108" t="s">
        <v>127</v>
      </c>
      <c r="N30" s="108" t="s">
        <v>127</v>
      </c>
      <c r="O30" s="108" t="s">
        <v>127</v>
      </c>
      <c r="P30" s="108" t="s">
        <v>127</v>
      </c>
      <c r="Q30" s="108" t="s">
        <v>127</v>
      </c>
      <c r="R30" s="108" t="s">
        <v>127</v>
      </c>
      <c r="S30" s="108" t="s">
        <v>127</v>
      </c>
      <c r="T30" s="108" t="s">
        <v>127</v>
      </c>
      <c r="U30" s="108" t="s">
        <v>127</v>
      </c>
      <c r="V30" s="109" t="s">
        <v>127</v>
      </c>
    </row>
    <row r="31" spans="1:22" s="9" customFormat="1" ht="9.75" customHeight="1">
      <c r="A31" s="113" t="s">
        <v>30</v>
      </c>
      <c r="B31" s="119">
        <v>20170</v>
      </c>
      <c r="C31" s="120">
        <v>21619</v>
      </c>
      <c r="D31" s="121">
        <v>1449</v>
      </c>
      <c r="E31" s="122">
        <v>0.07183936539414981</v>
      </c>
      <c r="F31" s="119">
        <v>67689</v>
      </c>
      <c r="G31" s="120">
        <v>79233</v>
      </c>
      <c r="H31" s="121">
        <v>11544</v>
      </c>
      <c r="I31" s="123">
        <v>0.17054469707042497</v>
      </c>
      <c r="J31" s="132" t="s">
        <v>94</v>
      </c>
      <c r="K31" s="108" t="s">
        <v>127</v>
      </c>
      <c r="L31" s="108" t="s">
        <v>127</v>
      </c>
      <c r="M31" s="108" t="s">
        <v>127</v>
      </c>
      <c r="N31" s="108" t="s">
        <v>127</v>
      </c>
      <c r="O31" s="108" t="s">
        <v>127</v>
      </c>
      <c r="P31" s="108" t="s">
        <v>127</v>
      </c>
      <c r="Q31" s="108" t="s">
        <v>127</v>
      </c>
      <c r="R31" s="108" t="s">
        <v>127</v>
      </c>
      <c r="S31" s="108" t="s">
        <v>127</v>
      </c>
      <c r="T31" s="108" t="s">
        <v>127</v>
      </c>
      <c r="U31" s="108" t="s">
        <v>127</v>
      </c>
      <c r="V31" s="109" t="s">
        <v>127</v>
      </c>
    </row>
    <row r="32" spans="1:22" s="9" customFormat="1" ht="9.75" customHeight="1">
      <c r="A32" s="113" t="s">
        <v>31</v>
      </c>
      <c r="B32" s="119">
        <v>10202</v>
      </c>
      <c r="C32" s="120">
        <v>10656</v>
      </c>
      <c r="D32" s="121">
        <v>454</v>
      </c>
      <c r="E32" s="122">
        <v>0.04450107821995686</v>
      </c>
      <c r="F32" s="119">
        <v>27519</v>
      </c>
      <c r="G32" s="120">
        <v>26623</v>
      </c>
      <c r="H32" s="121">
        <v>-896</v>
      </c>
      <c r="I32" s="123">
        <v>-0.032559322649805544</v>
      </c>
      <c r="J32" s="132" t="s">
        <v>95</v>
      </c>
      <c r="K32" s="108" t="s">
        <v>127</v>
      </c>
      <c r="L32" s="108" t="s">
        <v>127</v>
      </c>
      <c r="M32" s="108" t="s">
        <v>127</v>
      </c>
      <c r="N32" s="108" t="s">
        <v>127</v>
      </c>
      <c r="O32" s="108" t="s">
        <v>127</v>
      </c>
      <c r="P32" s="108" t="s">
        <v>127</v>
      </c>
      <c r="Q32" s="108" t="s">
        <v>127</v>
      </c>
      <c r="R32" s="108" t="s">
        <v>127</v>
      </c>
      <c r="S32" s="108" t="s">
        <v>127</v>
      </c>
      <c r="T32" s="108" t="s">
        <v>127</v>
      </c>
      <c r="U32" s="108" t="s">
        <v>127</v>
      </c>
      <c r="V32" s="109" t="s">
        <v>127</v>
      </c>
    </row>
    <row r="33" spans="1:22" s="9" customFormat="1" ht="9.75" customHeight="1">
      <c r="A33" s="113" t="s">
        <v>32</v>
      </c>
      <c r="B33" s="119">
        <v>143657</v>
      </c>
      <c r="C33" s="120">
        <v>160684</v>
      </c>
      <c r="D33" s="121">
        <v>17027</v>
      </c>
      <c r="E33" s="122">
        <v>0.11852537641743877</v>
      </c>
      <c r="F33" s="119">
        <v>448631</v>
      </c>
      <c r="G33" s="120">
        <v>450588</v>
      </c>
      <c r="H33" s="121">
        <v>1957</v>
      </c>
      <c r="I33" s="123">
        <v>0.004362159547601552</v>
      </c>
      <c r="J33" s="132" t="s">
        <v>96</v>
      </c>
      <c r="K33" s="108" t="s">
        <v>127</v>
      </c>
      <c r="L33" s="108" t="s">
        <v>127</v>
      </c>
      <c r="M33" s="108" t="s">
        <v>127</v>
      </c>
      <c r="N33" s="108" t="s">
        <v>127</v>
      </c>
      <c r="O33" s="108" t="s">
        <v>127</v>
      </c>
      <c r="P33" s="108" t="s">
        <v>127</v>
      </c>
      <c r="Q33" s="108" t="s">
        <v>127</v>
      </c>
      <c r="R33" s="108" t="s">
        <v>127</v>
      </c>
      <c r="S33" s="108" t="s">
        <v>127</v>
      </c>
      <c r="T33" s="108" t="s">
        <v>127</v>
      </c>
      <c r="U33" s="108" t="s">
        <v>127</v>
      </c>
      <c r="V33" s="109" t="s">
        <v>127</v>
      </c>
    </row>
    <row r="34" spans="1:22" s="9" customFormat="1" ht="9.75" customHeight="1">
      <c r="A34" s="113" t="s">
        <v>33</v>
      </c>
      <c r="B34" s="119">
        <v>1696</v>
      </c>
      <c r="C34" s="120">
        <v>2027</v>
      </c>
      <c r="D34" s="121">
        <v>331</v>
      </c>
      <c r="E34" s="122">
        <v>0.1951650943396226</v>
      </c>
      <c r="F34" s="119">
        <v>4684</v>
      </c>
      <c r="G34" s="120">
        <v>4864</v>
      </c>
      <c r="H34" s="121">
        <v>180</v>
      </c>
      <c r="I34" s="123">
        <v>0.038428693424423566</v>
      </c>
      <c r="J34" s="132" t="s">
        <v>97</v>
      </c>
      <c r="K34" s="108" t="s">
        <v>127</v>
      </c>
      <c r="L34" s="108" t="s">
        <v>127</v>
      </c>
      <c r="M34" s="108" t="s">
        <v>127</v>
      </c>
      <c r="N34" s="108" t="s">
        <v>127</v>
      </c>
      <c r="O34" s="108" t="s">
        <v>127</v>
      </c>
      <c r="P34" s="108" t="s">
        <v>127</v>
      </c>
      <c r="Q34" s="108" t="s">
        <v>127</v>
      </c>
      <c r="R34" s="108" t="s">
        <v>127</v>
      </c>
      <c r="S34" s="108" t="s">
        <v>127</v>
      </c>
      <c r="T34" s="108" t="s">
        <v>127</v>
      </c>
      <c r="U34" s="108" t="s">
        <v>127</v>
      </c>
      <c r="V34" s="109" t="s">
        <v>127</v>
      </c>
    </row>
    <row r="35" spans="1:22" s="9" customFormat="1" ht="9.75" customHeight="1">
      <c r="A35" s="135" t="s">
        <v>34</v>
      </c>
      <c r="B35" s="119">
        <v>1092</v>
      </c>
      <c r="C35" s="120">
        <v>962</v>
      </c>
      <c r="D35" s="121">
        <v>-130</v>
      </c>
      <c r="E35" s="122">
        <v>-0.11904761904761907</v>
      </c>
      <c r="F35" s="119">
        <v>2876</v>
      </c>
      <c r="G35" s="120">
        <v>2738</v>
      </c>
      <c r="H35" s="121">
        <v>-138</v>
      </c>
      <c r="I35" s="123">
        <v>-0.04798331015299029</v>
      </c>
      <c r="J35" s="132" t="s">
        <v>88</v>
      </c>
      <c r="K35" s="108" t="s">
        <v>127</v>
      </c>
      <c r="L35" s="108" t="s">
        <v>127</v>
      </c>
      <c r="M35" s="108" t="s">
        <v>127</v>
      </c>
      <c r="N35" s="108" t="s">
        <v>127</v>
      </c>
      <c r="O35" s="108" t="s">
        <v>127</v>
      </c>
      <c r="P35" s="108" t="s">
        <v>127</v>
      </c>
      <c r="Q35" s="108" t="s">
        <v>127</v>
      </c>
      <c r="R35" s="108" t="s">
        <v>127</v>
      </c>
      <c r="S35" s="108" t="s">
        <v>127</v>
      </c>
      <c r="T35" s="108" t="s">
        <v>127</v>
      </c>
      <c r="U35" s="108" t="s">
        <v>127</v>
      </c>
      <c r="V35" s="109" t="s">
        <v>127</v>
      </c>
    </row>
    <row r="36" spans="1:22" s="9" customFormat="1" ht="9.75" customHeight="1">
      <c r="A36" s="113" t="s">
        <v>35</v>
      </c>
      <c r="B36" s="119">
        <v>6279</v>
      </c>
      <c r="C36" s="120">
        <v>8301</v>
      </c>
      <c r="D36" s="121">
        <v>2022</v>
      </c>
      <c r="E36" s="122">
        <v>0.3220258002866698</v>
      </c>
      <c r="F36" s="119">
        <v>14056</v>
      </c>
      <c r="G36" s="120">
        <v>18808</v>
      </c>
      <c r="H36" s="121">
        <v>4752</v>
      </c>
      <c r="I36" s="123">
        <v>0.33807626636311894</v>
      </c>
      <c r="J36" s="132" t="s">
        <v>98</v>
      </c>
      <c r="K36" s="108" t="s">
        <v>127</v>
      </c>
      <c r="L36" s="108" t="s">
        <v>127</v>
      </c>
      <c r="M36" s="108" t="s">
        <v>127</v>
      </c>
      <c r="N36" s="108" t="s">
        <v>127</v>
      </c>
      <c r="O36" s="108" t="s">
        <v>127</v>
      </c>
      <c r="P36" s="108" t="s">
        <v>127</v>
      </c>
      <c r="Q36" s="108" t="s">
        <v>127</v>
      </c>
      <c r="R36" s="108" t="s">
        <v>127</v>
      </c>
      <c r="S36" s="108" t="s">
        <v>127</v>
      </c>
      <c r="T36" s="108" t="s">
        <v>127</v>
      </c>
      <c r="U36" s="108" t="s">
        <v>127</v>
      </c>
      <c r="V36" s="109" t="s">
        <v>127</v>
      </c>
    </row>
    <row r="37" spans="1:22" s="9" customFormat="1" ht="9.75" customHeight="1">
      <c r="A37" s="113" t="s">
        <v>36</v>
      </c>
      <c r="B37" s="119">
        <v>20201</v>
      </c>
      <c r="C37" s="120">
        <v>23287</v>
      </c>
      <c r="D37" s="121">
        <v>3086</v>
      </c>
      <c r="E37" s="122">
        <v>0.15276471461808816</v>
      </c>
      <c r="F37" s="119">
        <v>39330</v>
      </c>
      <c r="G37" s="120">
        <v>48164</v>
      </c>
      <c r="H37" s="121">
        <v>8834</v>
      </c>
      <c r="I37" s="123">
        <v>0.22461225527587092</v>
      </c>
      <c r="J37" s="133" t="s">
        <v>99</v>
      </c>
      <c r="K37" s="110" t="s">
        <v>127</v>
      </c>
      <c r="L37" s="110" t="s">
        <v>127</v>
      </c>
      <c r="M37" s="110" t="s">
        <v>127</v>
      </c>
      <c r="N37" s="110" t="s">
        <v>127</v>
      </c>
      <c r="O37" s="110" t="s">
        <v>127</v>
      </c>
      <c r="P37" s="110" t="s">
        <v>127</v>
      </c>
      <c r="Q37" s="110" t="s">
        <v>127</v>
      </c>
      <c r="R37" s="110" t="s">
        <v>127</v>
      </c>
      <c r="S37" s="110" t="s">
        <v>127</v>
      </c>
      <c r="T37" s="110" t="s">
        <v>127</v>
      </c>
      <c r="U37" s="110" t="s">
        <v>127</v>
      </c>
      <c r="V37" s="111" t="s">
        <v>127</v>
      </c>
    </row>
    <row r="38" spans="1:10" s="9" customFormat="1" ht="9.75" customHeight="1">
      <c r="A38" s="113" t="s">
        <v>48</v>
      </c>
      <c r="B38" s="119">
        <v>5379</v>
      </c>
      <c r="C38" s="120">
        <v>5978</v>
      </c>
      <c r="D38" s="121">
        <v>599</v>
      </c>
      <c r="E38" s="122">
        <v>0.11135898865960225</v>
      </c>
      <c r="F38" s="119">
        <v>13401</v>
      </c>
      <c r="G38" s="120">
        <v>15392</v>
      </c>
      <c r="H38" s="121">
        <v>1991</v>
      </c>
      <c r="I38" s="122">
        <v>0.14857100216401764</v>
      </c>
      <c r="J38" s="17"/>
    </row>
    <row r="39" spans="1:10" s="9" customFormat="1" ht="9.75" customHeight="1">
      <c r="A39" s="113" t="s">
        <v>37</v>
      </c>
      <c r="B39" s="119">
        <v>1798</v>
      </c>
      <c r="C39" s="120">
        <v>2045</v>
      </c>
      <c r="D39" s="121">
        <v>247</v>
      </c>
      <c r="E39" s="122">
        <v>0.13737486095661855</v>
      </c>
      <c r="F39" s="119">
        <v>3643</v>
      </c>
      <c r="G39" s="120">
        <v>5280</v>
      </c>
      <c r="H39" s="121">
        <v>1637</v>
      </c>
      <c r="I39" s="122">
        <v>0.4493549272577546</v>
      </c>
      <c r="J39" s="17"/>
    </row>
    <row r="40" spans="1:10" s="9" customFormat="1" ht="9.75" customHeight="1">
      <c r="A40" s="113" t="s">
        <v>38</v>
      </c>
      <c r="B40" s="119">
        <v>56271</v>
      </c>
      <c r="C40" s="120">
        <v>74046</v>
      </c>
      <c r="D40" s="121">
        <v>17775</v>
      </c>
      <c r="E40" s="122">
        <v>0.31588207069360763</v>
      </c>
      <c r="F40" s="119">
        <v>92816</v>
      </c>
      <c r="G40" s="120">
        <v>117074</v>
      </c>
      <c r="H40" s="121">
        <v>24258</v>
      </c>
      <c r="I40" s="122">
        <v>0.2613558007240131</v>
      </c>
      <c r="J40" s="17"/>
    </row>
    <row r="41" spans="1:10" s="9" customFormat="1" ht="9.75" customHeight="1">
      <c r="A41" s="113" t="s">
        <v>39</v>
      </c>
      <c r="B41" s="119">
        <v>523</v>
      </c>
      <c r="C41" s="120">
        <v>772</v>
      </c>
      <c r="D41" s="121">
        <v>249</v>
      </c>
      <c r="E41" s="122">
        <v>0.47609942638623326</v>
      </c>
      <c r="F41" s="119">
        <v>1097</v>
      </c>
      <c r="G41" s="120">
        <v>2293</v>
      </c>
      <c r="H41" s="121">
        <v>1196</v>
      </c>
      <c r="I41" s="122">
        <v>1.0902461257976297</v>
      </c>
      <c r="J41" s="17"/>
    </row>
    <row r="42" spans="1:10" s="9" customFormat="1" ht="9.75" customHeight="1">
      <c r="A42" s="113" t="s">
        <v>40</v>
      </c>
      <c r="B42" s="119">
        <v>2054</v>
      </c>
      <c r="C42" s="120">
        <v>2779</v>
      </c>
      <c r="D42" s="121">
        <v>725</v>
      </c>
      <c r="E42" s="122">
        <v>0.35296981499513147</v>
      </c>
      <c r="F42" s="119">
        <v>6387</v>
      </c>
      <c r="G42" s="120">
        <v>11172</v>
      </c>
      <c r="H42" s="121">
        <v>4785</v>
      </c>
      <c r="I42" s="122">
        <v>0.7491780178487553</v>
      </c>
      <c r="J42" s="17"/>
    </row>
    <row r="43" spans="1:10" s="9" customFormat="1" ht="9.75" customHeight="1">
      <c r="A43" s="135" t="s">
        <v>41</v>
      </c>
      <c r="B43" s="119">
        <v>6129</v>
      </c>
      <c r="C43" s="120">
        <v>7625</v>
      </c>
      <c r="D43" s="121">
        <v>1496</v>
      </c>
      <c r="E43" s="122">
        <v>0.24408549518681677</v>
      </c>
      <c r="F43" s="119">
        <v>16343</v>
      </c>
      <c r="G43" s="120">
        <v>14645</v>
      </c>
      <c r="H43" s="121">
        <v>-1698</v>
      </c>
      <c r="I43" s="122">
        <v>-0.1038976932019825</v>
      </c>
      <c r="J43" s="17"/>
    </row>
    <row r="44" spans="1:10" s="9" customFormat="1" ht="9.75" customHeight="1">
      <c r="A44" s="113" t="s">
        <v>49</v>
      </c>
      <c r="B44" s="119">
        <v>1307</v>
      </c>
      <c r="C44" s="120">
        <v>1205</v>
      </c>
      <c r="D44" s="121">
        <v>-102</v>
      </c>
      <c r="E44" s="122">
        <v>-0.07804131599081865</v>
      </c>
      <c r="F44" s="119">
        <v>5022</v>
      </c>
      <c r="G44" s="120">
        <v>4473</v>
      </c>
      <c r="H44" s="121">
        <v>-549</v>
      </c>
      <c r="I44" s="122">
        <v>-0.10931899641577059</v>
      </c>
      <c r="J44" s="17"/>
    </row>
    <row r="45" spans="1:10" s="9" customFormat="1" ht="9.75" customHeight="1">
      <c r="A45" s="113" t="s">
        <v>42</v>
      </c>
      <c r="B45" s="119">
        <v>277</v>
      </c>
      <c r="C45" s="120">
        <v>478</v>
      </c>
      <c r="D45" s="121">
        <v>201</v>
      </c>
      <c r="E45" s="122">
        <v>0.7256317689530687</v>
      </c>
      <c r="F45" s="119">
        <v>1070</v>
      </c>
      <c r="G45" s="120">
        <v>1965</v>
      </c>
      <c r="H45" s="121">
        <v>895</v>
      </c>
      <c r="I45" s="122">
        <v>0.8364485981308412</v>
      </c>
      <c r="J45" s="17"/>
    </row>
    <row r="46" spans="1:10" s="9" customFormat="1" ht="9.75" customHeight="1">
      <c r="A46" s="135" t="s">
        <v>50</v>
      </c>
      <c r="B46" s="119">
        <v>3656</v>
      </c>
      <c r="C46" s="120">
        <v>3873</v>
      </c>
      <c r="D46" s="121">
        <v>217</v>
      </c>
      <c r="E46" s="122">
        <v>0.059354485776805355</v>
      </c>
      <c r="F46" s="119">
        <v>10759</v>
      </c>
      <c r="G46" s="120">
        <v>12498</v>
      </c>
      <c r="H46" s="121">
        <v>1739</v>
      </c>
      <c r="I46" s="122">
        <v>0.16163212194441856</v>
      </c>
      <c r="J46" s="17"/>
    </row>
    <row r="47" spans="1:10" s="9" customFormat="1" ht="9.75" customHeight="1">
      <c r="A47" s="135" t="s">
        <v>43</v>
      </c>
      <c r="B47" s="119">
        <v>594</v>
      </c>
      <c r="C47" s="120">
        <v>865</v>
      </c>
      <c r="D47" s="121">
        <v>271</v>
      </c>
      <c r="E47" s="122">
        <v>0.4562289562289563</v>
      </c>
      <c r="F47" s="119">
        <v>1971</v>
      </c>
      <c r="G47" s="120">
        <v>2322</v>
      </c>
      <c r="H47" s="121">
        <v>351</v>
      </c>
      <c r="I47" s="122">
        <v>0.17808219178082196</v>
      </c>
      <c r="J47" s="17"/>
    </row>
    <row r="48" spans="1:10" s="9" customFormat="1" ht="9.75" customHeight="1">
      <c r="A48" s="113" t="s">
        <v>44</v>
      </c>
      <c r="B48" s="119">
        <v>991</v>
      </c>
      <c r="C48" s="120">
        <v>1243</v>
      </c>
      <c r="D48" s="121">
        <v>252</v>
      </c>
      <c r="E48" s="122">
        <v>0.25428859737638754</v>
      </c>
      <c r="F48" s="119">
        <v>3926</v>
      </c>
      <c r="G48" s="120">
        <v>4313</v>
      </c>
      <c r="H48" s="121">
        <v>387</v>
      </c>
      <c r="I48" s="122">
        <v>0.09857361181864488</v>
      </c>
      <c r="J48" s="17"/>
    </row>
    <row r="49" spans="1:10" s="9" customFormat="1" ht="9.75" customHeight="1">
      <c r="A49" s="135" t="s">
        <v>45</v>
      </c>
      <c r="B49" s="119">
        <v>10572</v>
      </c>
      <c r="C49" s="120">
        <v>11583</v>
      </c>
      <c r="D49" s="121">
        <v>1011</v>
      </c>
      <c r="E49" s="122">
        <v>0.09562996594778661</v>
      </c>
      <c r="F49" s="119">
        <v>23658</v>
      </c>
      <c r="G49" s="120">
        <v>27250</v>
      </c>
      <c r="H49" s="121">
        <v>3592</v>
      </c>
      <c r="I49" s="122">
        <v>0.15183024769633957</v>
      </c>
      <c r="J49" s="17"/>
    </row>
    <row r="50" spans="1:10" s="9" customFormat="1" ht="9.75" customHeight="1">
      <c r="A50" s="113" t="s">
        <v>46</v>
      </c>
      <c r="B50" s="119">
        <v>900</v>
      </c>
      <c r="C50" s="120">
        <v>1129</v>
      </c>
      <c r="D50" s="121">
        <v>229</v>
      </c>
      <c r="E50" s="122">
        <v>0.2544444444444445</v>
      </c>
      <c r="F50" s="119">
        <v>1907</v>
      </c>
      <c r="G50" s="120">
        <v>2653</v>
      </c>
      <c r="H50" s="121">
        <v>746</v>
      </c>
      <c r="I50" s="122">
        <v>0.39119035133717883</v>
      </c>
      <c r="J50" s="17"/>
    </row>
    <row r="51" spans="1:10" s="9" customFormat="1" ht="9.75" customHeight="1">
      <c r="A51" s="136" t="s">
        <v>47</v>
      </c>
      <c r="B51" s="124">
        <v>3852</v>
      </c>
      <c r="C51" s="125">
        <v>5886</v>
      </c>
      <c r="D51" s="126">
        <v>2034</v>
      </c>
      <c r="E51" s="127">
        <v>0.52803738317757</v>
      </c>
      <c r="F51" s="124">
        <v>9681</v>
      </c>
      <c r="G51" s="125">
        <v>18171</v>
      </c>
      <c r="H51" s="126">
        <v>8490</v>
      </c>
      <c r="I51" s="127">
        <v>0.8769755190579485</v>
      </c>
      <c r="J51" s="17"/>
    </row>
    <row r="52" spans="1:10" s="12" customFormat="1" ht="9.75" customHeight="1">
      <c r="A52" s="137" t="s">
        <v>73</v>
      </c>
      <c r="B52" s="128">
        <v>1335440</v>
      </c>
      <c r="C52" s="129">
        <v>1510680</v>
      </c>
      <c r="D52" s="129">
        <v>175240</v>
      </c>
      <c r="E52" s="130">
        <v>0.13122266818426875</v>
      </c>
      <c r="F52" s="131">
        <v>4588773</v>
      </c>
      <c r="G52" s="129">
        <v>5199692</v>
      </c>
      <c r="H52" s="129">
        <v>610919</v>
      </c>
      <c r="I52" s="130">
        <v>0.1331334106088926</v>
      </c>
      <c r="J52" s="18"/>
    </row>
    <row r="53" spans="1:10" s="12" customFormat="1" ht="9.75" customHeight="1">
      <c r="A53" s="162"/>
      <c r="B53" s="163"/>
      <c r="C53" s="163"/>
      <c r="D53" s="163"/>
      <c r="E53" s="164"/>
      <c r="F53" s="163"/>
      <c r="G53" s="163"/>
      <c r="H53" s="163"/>
      <c r="I53" s="164"/>
      <c r="J53" s="18"/>
    </row>
    <row r="54" spans="1:9" s="12" customFormat="1" ht="12" thickBot="1">
      <c r="A54" s="159"/>
      <c r="B54" s="160"/>
      <c r="C54" s="160"/>
      <c r="D54" s="160"/>
      <c r="E54" s="161"/>
      <c r="F54" s="160"/>
      <c r="G54" s="160"/>
      <c r="H54" s="160"/>
      <c r="I54" s="161"/>
    </row>
    <row r="55" spans="1:22" s="9" customFormat="1" ht="9.75" customHeight="1" thickTop="1">
      <c r="A55" s="262" t="s">
        <v>110</v>
      </c>
      <c r="B55" s="252" t="s">
        <v>109</v>
      </c>
      <c r="C55" s="253"/>
      <c r="D55" s="253"/>
      <c r="E55" s="253"/>
      <c r="F55" s="253"/>
      <c r="G55" s="253"/>
      <c r="H55" s="253"/>
      <c r="I55" s="254"/>
      <c r="J55" s="242" t="s">
        <v>123</v>
      </c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4"/>
    </row>
    <row r="56" spans="1:22" s="9" customFormat="1" ht="9.75" customHeight="1">
      <c r="A56" s="263"/>
      <c r="B56" s="248" t="s">
        <v>125</v>
      </c>
      <c r="C56" s="249"/>
      <c r="D56" s="249"/>
      <c r="E56" s="249"/>
      <c r="F56" s="249"/>
      <c r="G56" s="249"/>
      <c r="H56" s="249"/>
      <c r="I56" s="250"/>
      <c r="J56" s="245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7"/>
    </row>
    <row r="57" spans="1:22" s="9" customFormat="1" ht="9.75" customHeight="1">
      <c r="A57" s="263"/>
      <c r="B57" s="240" t="s">
        <v>126</v>
      </c>
      <c r="C57" s="241"/>
      <c r="D57" s="241"/>
      <c r="E57" s="241"/>
      <c r="F57" s="241"/>
      <c r="G57" s="241"/>
      <c r="H57" s="241"/>
      <c r="I57" s="251"/>
      <c r="J57" s="245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7"/>
    </row>
    <row r="58" spans="1:22" s="9" customFormat="1" ht="9.75" customHeight="1">
      <c r="A58" s="263"/>
      <c r="B58" s="265" t="s">
        <v>0</v>
      </c>
      <c r="C58" s="266"/>
      <c r="D58" s="266"/>
      <c r="E58" s="266"/>
      <c r="F58" s="267" t="s">
        <v>1</v>
      </c>
      <c r="G58" s="268"/>
      <c r="H58" s="268"/>
      <c r="I58" s="269"/>
      <c r="J58" s="245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7"/>
    </row>
    <row r="59" spans="1:22" s="9" customFormat="1" ht="9.75" customHeight="1" thickBot="1">
      <c r="A59" s="264"/>
      <c r="B59" s="141">
        <v>1999</v>
      </c>
      <c r="C59" s="142">
        <v>2000</v>
      </c>
      <c r="D59" s="143" t="s">
        <v>3</v>
      </c>
      <c r="E59" s="144" t="s">
        <v>2</v>
      </c>
      <c r="F59" s="145">
        <v>1999</v>
      </c>
      <c r="G59" s="146">
        <v>2000</v>
      </c>
      <c r="H59" s="143" t="s">
        <v>3</v>
      </c>
      <c r="I59" s="147" t="s">
        <v>2</v>
      </c>
      <c r="J59" s="112"/>
      <c r="K59" s="104" t="s">
        <v>4</v>
      </c>
      <c r="L59" s="104" t="s">
        <v>119</v>
      </c>
      <c r="M59" s="104" t="s">
        <v>112</v>
      </c>
      <c r="N59" s="104" t="s">
        <v>113</v>
      </c>
      <c r="O59" s="104" t="s">
        <v>112</v>
      </c>
      <c r="P59" s="104" t="s">
        <v>4</v>
      </c>
      <c r="Q59" s="104" t="s">
        <v>114</v>
      </c>
      <c r="R59" s="104" t="s">
        <v>113</v>
      </c>
      <c r="S59" s="104" t="s">
        <v>115</v>
      </c>
      <c r="T59" s="104" t="s">
        <v>116</v>
      </c>
      <c r="U59" s="104" t="s">
        <v>117</v>
      </c>
      <c r="V59" s="105" t="s">
        <v>118</v>
      </c>
    </row>
    <row r="60" spans="1:22" s="9" customFormat="1" ht="9.75" customHeight="1" thickTop="1">
      <c r="A60" s="148" t="s">
        <v>51</v>
      </c>
      <c r="B60" s="116">
        <v>312008</v>
      </c>
      <c r="C60" s="115">
        <v>256745</v>
      </c>
      <c r="D60" s="116">
        <v>-55263</v>
      </c>
      <c r="E60" s="117">
        <v>-0.1771204584497833</v>
      </c>
      <c r="F60" s="116">
        <v>1106640</v>
      </c>
      <c r="G60" s="115">
        <v>957998</v>
      </c>
      <c r="H60" s="116">
        <v>-148642</v>
      </c>
      <c r="I60" s="117">
        <v>-0.1343182968264296</v>
      </c>
      <c r="J60" s="102" t="s">
        <v>74</v>
      </c>
      <c r="K60" s="106" t="s">
        <v>127</v>
      </c>
      <c r="L60" s="106" t="s">
        <v>127</v>
      </c>
      <c r="M60" s="106" t="s">
        <v>127</v>
      </c>
      <c r="N60" s="106" t="s">
        <v>127</v>
      </c>
      <c r="O60" s="106" t="s">
        <v>127</v>
      </c>
      <c r="P60" s="106" t="s">
        <v>127</v>
      </c>
      <c r="Q60" s="106" t="s">
        <v>127</v>
      </c>
      <c r="R60" s="106" t="s">
        <v>127</v>
      </c>
      <c r="S60" s="106" t="s">
        <v>127</v>
      </c>
      <c r="T60" s="106" t="s">
        <v>127</v>
      </c>
      <c r="U60" s="106" t="s">
        <v>127</v>
      </c>
      <c r="V60" s="107" t="s">
        <v>127</v>
      </c>
    </row>
    <row r="61" spans="1:22" s="9" customFormat="1" ht="9.75" customHeight="1">
      <c r="A61" s="149" t="s">
        <v>52</v>
      </c>
      <c r="B61" s="121">
        <v>2426</v>
      </c>
      <c r="C61" s="120">
        <v>2767</v>
      </c>
      <c r="D61" s="121">
        <v>341</v>
      </c>
      <c r="E61" s="122">
        <v>0.14056059356966188</v>
      </c>
      <c r="F61" s="121">
        <v>11420</v>
      </c>
      <c r="G61" s="120">
        <v>12655</v>
      </c>
      <c r="H61" s="121">
        <v>1235</v>
      </c>
      <c r="I61" s="122">
        <v>0.10814360770577935</v>
      </c>
      <c r="J61" s="103" t="s">
        <v>75</v>
      </c>
      <c r="K61" s="108" t="s">
        <v>127</v>
      </c>
      <c r="L61" s="108" t="s">
        <v>127</v>
      </c>
      <c r="M61" s="108" t="s">
        <v>127</v>
      </c>
      <c r="N61" s="108" t="s">
        <v>127</v>
      </c>
      <c r="O61" s="108" t="s">
        <v>127</v>
      </c>
      <c r="P61" s="108" t="s">
        <v>127</v>
      </c>
      <c r="Q61" s="108" t="s">
        <v>127</v>
      </c>
      <c r="R61" s="108" t="s">
        <v>127</v>
      </c>
      <c r="S61" s="108" t="s">
        <v>127</v>
      </c>
      <c r="T61" s="108" t="s">
        <v>127</v>
      </c>
      <c r="U61" s="108" t="s">
        <v>127</v>
      </c>
      <c r="V61" s="109" t="s">
        <v>127</v>
      </c>
    </row>
    <row r="62" spans="1:22" s="9" customFormat="1" ht="9.75" customHeight="1">
      <c r="A62" s="149" t="s">
        <v>53</v>
      </c>
      <c r="B62" s="121">
        <v>212640</v>
      </c>
      <c r="C62" s="120">
        <v>238259</v>
      </c>
      <c r="D62" s="121">
        <v>25619</v>
      </c>
      <c r="E62" s="122">
        <v>0.12048062452972164</v>
      </c>
      <c r="F62" s="121">
        <v>820726</v>
      </c>
      <c r="G62" s="120">
        <v>956990</v>
      </c>
      <c r="H62" s="121">
        <v>136264</v>
      </c>
      <c r="I62" s="122">
        <v>0.16602861369080535</v>
      </c>
      <c r="J62" s="103" t="s">
        <v>89</v>
      </c>
      <c r="K62" s="108" t="s">
        <v>127</v>
      </c>
      <c r="L62" s="108" t="s">
        <v>127</v>
      </c>
      <c r="M62" s="108" t="s">
        <v>127</v>
      </c>
      <c r="N62" s="108" t="s">
        <v>127</v>
      </c>
      <c r="O62" s="108" t="s">
        <v>127</v>
      </c>
      <c r="P62" s="108" t="s">
        <v>127</v>
      </c>
      <c r="Q62" s="108" t="s">
        <v>127</v>
      </c>
      <c r="R62" s="108" t="s">
        <v>127</v>
      </c>
      <c r="S62" s="108" t="s">
        <v>127</v>
      </c>
      <c r="T62" s="108" t="s">
        <v>127</v>
      </c>
      <c r="U62" s="108" t="s">
        <v>127</v>
      </c>
      <c r="V62" s="109" t="s">
        <v>127</v>
      </c>
    </row>
    <row r="63" spans="1:22" s="9" customFormat="1" ht="9.75" customHeight="1">
      <c r="A63" s="149" t="s">
        <v>54</v>
      </c>
      <c r="B63" s="121">
        <v>4833</v>
      </c>
      <c r="C63" s="120">
        <v>5955</v>
      </c>
      <c r="D63" s="121">
        <v>1122</v>
      </c>
      <c r="E63" s="122">
        <v>0.23215394165114844</v>
      </c>
      <c r="F63" s="121">
        <v>19983</v>
      </c>
      <c r="G63" s="120">
        <v>26810</v>
      </c>
      <c r="H63" s="121">
        <v>6827</v>
      </c>
      <c r="I63" s="122">
        <v>0.3416403943351849</v>
      </c>
      <c r="J63" s="103" t="s">
        <v>76</v>
      </c>
      <c r="K63" s="108" t="s">
        <v>127</v>
      </c>
      <c r="L63" s="108" t="s">
        <v>127</v>
      </c>
      <c r="M63" s="108" t="s">
        <v>127</v>
      </c>
      <c r="N63" s="108" t="s">
        <v>127</v>
      </c>
      <c r="O63" s="108" t="s">
        <v>127</v>
      </c>
      <c r="P63" s="108" t="s">
        <v>127</v>
      </c>
      <c r="Q63" s="108" t="s">
        <v>127</v>
      </c>
      <c r="R63" s="108" t="s">
        <v>127</v>
      </c>
      <c r="S63" s="108" t="s">
        <v>127</v>
      </c>
      <c r="T63" s="108" t="s">
        <v>127</v>
      </c>
      <c r="U63" s="108" t="s">
        <v>127</v>
      </c>
      <c r="V63" s="109" t="s">
        <v>127</v>
      </c>
    </row>
    <row r="64" spans="1:22" s="9" customFormat="1" ht="9.75" customHeight="1">
      <c r="A64" s="149" t="s">
        <v>55</v>
      </c>
      <c r="B64" s="121">
        <v>8027</v>
      </c>
      <c r="C64" s="120">
        <v>8834</v>
      </c>
      <c r="D64" s="121">
        <v>807</v>
      </c>
      <c r="E64" s="122">
        <v>0.10053569203936719</v>
      </c>
      <c r="F64" s="121">
        <v>32204</v>
      </c>
      <c r="G64" s="120">
        <v>34691</v>
      </c>
      <c r="H64" s="121">
        <v>2487</v>
      </c>
      <c r="I64" s="122">
        <v>0.07722643149919262</v>
      </c>
      <c r="J64" s="103" t="s">
        <v>100</v>
      </c>
      <c r="K64" s="108" t="s">
        <v>127</v>
      </c>
      <c r="L64" s="108" t="s">
        <v>127</v>
      </c>
      <c r="M64" s="108" t="s">
        <v>127</v>
      </c>
      <c r="N64" s="108" t="s">
        <v>127</v>
      </c>
      <c r="O64" s="108" t="s">
        <v>127</v>
      </c>
      <c r="P64" s="108" t="s">
        <v>127</v>
      </c>
      <c r="Q64" s="108" t="s">
        <v>127</v>
      </c>
      <c r="R64" s="108" t="s">
        <v>127</v>
      </c>
      <c r="S64" s="108" t="s">
        <v>127</v>
      </c>
      <c r="T64" s="108" t="s">
        <v>127</v>
      </c>
      <c r="U64" s="108" t="s">
        <v>127</v>
      </c>
      <c r="V64" s="109" t="s">
        <v>127</v>
      </c>
    </row>
    <row r="65" spans="1:22" s="9" customFormat="1" ht="9.75" customHeight="1">
      <c r="A65" s="149" t="s">
        <v>56</v>
      </c>
      <c r="B65" s="121">
        <v>76740</v>
      </c>
      <c r="C65" s="120">
        <v>80401</v>
      </c>
      <c r="D65" s="121">
        <v>3661</v>
      </c>
      <c r="E65" s="122">
        <v>0.04770654156893417</v>
      </c>
      <c r="F65" s="121">
        <v>277954</v>
      </c>
      <c r="G65" s="120">
        <v>276578</v>
      </c>
      <c r="H65" s="121">
        <v>-1376</v>
      </c>
      <c r="I65" s="122">
        <v>-0.004950459428538556</v>
      </c>
      <c r="J65" s="103" t="s">
        <v>90</v>
      </c>
      <c r="K65" s="108" t="s">
        <v>127</v>
      </c>
      <c r="L65" s="108" t="s">
        <v>127</v>
      </c>
      <c r="M65" s="108" t="s">
        <v>127</v>
      </c>
      <c r="N65" s="108" t="s">
        <v>127</v>
      </c>
      <c r="O65" s="108" t="s">
        <v>127</v>
      </c>
      <c r="P65" s="108" t="s">
        <v>127</v>
      </c>
      <c r="Q65" s="108" t="s">
        <v>127</v>
      </c>
      <c r="R65" s="108" t="s">
        <v>127</v>
      </c>
      <c r="S65" s="108" t="s">
        <v>127</v>
      </c>
      <c r="T65" s="108" t="s">
        <v>127</v>
      </c>
      <c r="U65" s="108" t="s">
        <v>127</v>
      </c>
      <c r="V65" s="109" t="s">
        <v>127</v>
      </c>
    </row>
    <row r="66" spans="1:22" s="9" customFormat="1" ht="9.75" customHeight="1">
      <c r="A66" s="149" t="s">
        <v>57</v>
      </c>
      <c r="B66" s="121">
        <v>18299</v>
      </c>
      <c r="C66" s="120">
        <v>20598</v>
      </c>
      <c r="D66" s="121">
        <v>2299</v>
      </c>
      <c r="E66" s="122">
        <v>0.12563528061642715</v>
      </c>
      <c r="F66" s="121">
        <v>59307</v>
      </c>
      <c r="G66" s="120">
        <v>68811</v>
      </c>
      <c r="H66" s="121">
        <v>9504</v>
      </c>
      <c r="I66" s="122">
        <v>0.16025089787040314</v>
      </c>
      <c r="J66" s="103" t="s">
        <v>77</v>
      </c>
      <c r="K66" s="108" t="s">
        <v>127</v>
      </c>
      <c r="L66" s="108" t="s">
        <v>127</v>
      </c>
      <c r="M66" s="108" t="s">
        <v>127</v>
      </c>
      <c r="N66" s="108" t="s">
        <v>127</v>
      </c>
      <c r="O66" s="108" t="s">
        <v>127</v>
      </c>
      <c r="P66" s="108" t="s">
        <v>127</v>
      </c>
      <c r="Q66" s="108" t="s">
        <v>127</v>
      </c>
      <c r="R66" s="108" t="s">
        <v>127</v>
      </c>
      <c r="S66" s="108" t="s">
        <v>127</v>
      </c>
      <c r="T66" s="108" t="s">
        <v>127</v>
      </c>
      <c r="U66" s="108" t="s">
        <v>127</v>
      </c>
      <c r="V66" s="109" t="s">
        <v>127</v>
      </c>
    </row>
    <row r="67" spans="1:22" s="9" customFormat="1" ht="9.75" customHeight="1">
      <c r="A67" s="149" t="s">
        <v>58</v>
      </c>
      <c r="B67" s="121">
        <v>33336</v>
      </c>
      <c r="C67" s="120">
        <v>33901</v>
      </c>
      <c r="D67" s="121">
        <v>565</v>
      </c>
      <c r="E67" s="122">
        <v>0.01694864410847141</v>
      </c>
      <c r="F67" s="121">
        <v>117656</v>
      </c>
      <c r="G67" s="120">
        <v>110861</v>
      </c>
      <c r="H67" s="121">
        <v>-6795</v>
      </c>
      <c r="I67" s="122">
        <v>-0.057753110763581916</v>
      </c>
      <c r="J67" s="103" t="s">
        <v>78</v>
      </c>
      <c r="K67" s="108" t="s">
        <v>127</v>
      </c>
      <c r="L67" s="108" t="s">
        <v>127</v>
      </c>
      <c r="M67" s="108" t="s">
        <v>127</v>
      </c>
      <c r="N67" s="108" t="s">
        <v>127</v>
      </c>
      <c r="O67" s="108" t="s">
        <v>127</v>
      </c>
      <c r="P67" s="108" t="s">
        <v>127</v>
      </c>
      <c r="Q67" s="108" t="s">
        <v>127</v>
      </c>
      <c r="R67" s="108" t="s">
        <v>127</v>
      </c>
      <c r="S67" s="108" t="s">
        <v>127</v>
      </c>
      <c r="T67" s="108" t="s">
        <v>127</v>
      </c>
      <c r="U67" s="108" t="s">
        <v>127</v>
      </c>
      <c r="V67" s="109" t="s">
        <v>127</v>
      </c>
    </row>
    <row r="68" spans="1:22" s="9" customFormat="1" ht="9.75" customHeight="1">
      <c r="A68" s="149" t="s">
        <v>59</v>
      </c>
      <c r="B68" s="121">
        <v>72129</v>
      </c>
      <c r="C68" s="120">
        <v>80910</v>
      </c>
      <c r="D68" s="121">
        <v>8781</v>
      </c>
      <c r="E68" s="122">
        <v>0.1217402154473235</v>
      </c>
      <c r="F68" s="121">
        <v>260126</v>
      </c>
      <c r="G68" s="120">
        <v>288738</v>
      </c>
      <c r="H68" s="121">
        <v>28612</v>
      </c>
      <c r="I68" s="122">
        <v>0.10999284961903077</v>
      </c>
      <c r="J68" s="103" t="s">
        <v>79</v>
      </c>
      <c r="K68" s="108" t="s">
        <v>127</v>
      </c>
      <c r="L68" s="108" t="s">
        <v>127</v>
      </c>
      <c r="M68" s="108" t="s">
        <v>127</v>
      </c>
      <c r="N68" s="108" t="s">
        <v>127</v>
      </c>
      <c r="O68" s="108" t="s">
        <v>127</v>
      </c>
      <c r="P68" s="108" t="s">
        <v>127</v>
      </c>
      <c r="Q68" s="108" t="s">
        <v>127</v>
      </c>
      <c r="R68" s="108" t="s">
        <v>127</v>
      </c>
      <c r="S68" s="108" t="s">
        <v>127</v>
      </c>
      <c r="T68" s="108" t="s">
        <v>127</v>
      </c>
      <c r="U68" s="108" t="s">
        <v>127</v>
      </c>
      <c r="V68" s="109" t="s">
        <v>127</v>
      </c>
    </row>
    <row r="69" spans="1:22" s="9" customFormat="1" ht="9.75" customHeight="1">
      <c r="A69" s="149" t="s">
        <v>60</v>
      </c>
      <c r="B69" s="121">
        <v>69205</v>
      </c>
      <c r="C69" s="120">
        <v>84429</v>
      </c>
      <c r="D69" s="121">
        <v>15224</v>
      </c>
      <c r="E69" s="122">
        <v>0.21998410519471134</v>
      </c>
      <c r="F69" s="121">
        <v>240335</v>
      </c>
      <c r="G69" s="120">
        <v>298250</v>
      </c>
      <c r="H69" s="121">
        <v>57915</v>
      </c>
      <c r="I69" s="122">
        <v>0.24097613747477475</v>
      </c>
      <c r="J69" s="103" t="s">
        <v>80</v>
      </c>
      <c r="K69" s="108" t="s">
        <v>127</v>
      </c>
      <c r="L69" s="108" t="s">
        <v>127</v>
      </c>
      <c r="M69" s="108" t="s">
        <v>127</v>
      </c>
      <c r="N69" s="108" t="s">
        <v>127</v>
      </c>
      <c r="O69" s="108" t="s">
        <v>127</v>
      </c>
      <c r="P69" s="108" t="s">
        <v>127</v>
      </c>
      <c r="Q69" s="108" t="s">
        <v>127</v>
      </c>
      <c r="R69" s="108" t="s">
        <v>127</v>
      </c>
      <c r="S69" s="108" t="s">
        <v>127</v>
      </c>
      <c r="T69" s="108" t="s">
        <v>127</v>
      </c>
      <c r="U69" s="108" t="s">
        <v>127</v>
      </c>
      <c r="V69" s="109" t="s">
        <v>127</v>
      </c>
    </row>
    <row r="70" spans="1:22" s="9" customFormat="1" ht="9.75" customHeight="1">
      <c r="A70" s="149" t="s">
        <v>61</v>
      </c>
      <c r="B70" s="121">
        <v>14204</v>
      </c>
      <c r="C70" s="120">
        <v>17046</v>
      </c>
      <c r="D70" s="121">
        <v>2842</v>
      </c>
      <c r="E70" s="122">
        <v>0.20008448324415662</v>
      </c>
      <c r="F70" s="121">
        <v>49291</v>
      </c>
      <c r="G70" s="120">
        <v>57910</v>
      </c>
      <c r="H70" s="121">
        <v>8619</v>
      </c>
      <c r="I70" s="122">
        <v>0.17485950782090032</v>
      </c>
      <c r="J70" s="103" t="s">
        <v>91</v>
      </c>
      <c r="K70" s="108" t="s">
        <v>127</v>
      </c>
      <c r="L70" s="108" t="s">
        <v>127</v>
      </c>
      <c r="M70" s="108" t="s">
        <v>127</v>
      </c>
      <c r="N70" s="108" t="s">
        <v>127</v>
      </c>
      <c r="O70" s="108" t="s">
        <v>127</v>
      </c>
      <c r="P70" s="108" t="s">
        <v>127</v>
      </c>
      <c r="Q70" s="108" t="s">
        <v>127</v>
      </c>
      <c r="R70" s="108" t="s">
        <v>127</v>
      </c>
      <c r="S70" s="108" t="s">
        <v>127</v>
      </c>
      <c r="T70" s="108" t="s">
        <v>127</v>
      </c>
      <c r="U70" s="108" t="s">
        <v>127</v>
      </c>
      <c r="V70" s="109" t="s">
        <v>127</v>
      </c>
    </row>
    <row r="71" spans="1:22" s="9" customFormat="1" ht="9.75" customHeight="1">
      <c r="A71" s="149" t="s">
        <v>62</v>
      </c>
      <c r="B71" s="121">
        <v>22429</v>
      </c>
      <c r="C71" s="120">
        <v>26620</v>
      </c>
      <c r="D71" s="121">
        <v>4191</v>
      </c>
      <c r="E71" s="122">
        <v>0.18685630210887694</v>
      </c>
      <c r="F71" s="121">
        <v>76513</v>
      </c>
      <c r="G71" s="120">
        <v>80884</v>
      </c>
      <c r="H71" s="121">
        <v>4371</v>
      </c>
      <c r="I71" s="122">
        <v>0.05712754695280542</v>
      </c>
      <c r="J71" s="103" t="s">
        <v>81</v>
      </c>
      <c r="K71" s="108" t="s">
        <v>127</v>
      </c>
      <c r="L71" s="108" t="s">
        <v>127</v>
      </c>
      <c r="M71" s="108" t="s">
        <v>127</v>
      </c>
      <c r="N71" s="108" t="s">
        <v>127</v>
      </c>
      <c r="O71" s="108" t="s">
        <v>127</v>
      </c>
      <c r="P71" s="108" t="s">
        <v>127</v>
      </c>
      <c r="Q71" s="108" t="s">
        <v>127</v>
      </c>
      <c r="R71" s="108" t="s">
        <v>127</v>
      </c>
      <c r="S71" s="108" t="s">
        <v>127</v>
      </c>
      <c r="T71" s="108" t="s">
        <v>127</v>
      </c>
      <c r="U71" s="108" t="s">
        <v>127</v>
      </c>
      <c r="V71" s="109" t="s">
        <v>127</v>
      </c>
    </row>
    <row r="72" spans="1:22" s="9" customFormat="1" ht="9.75" customHeight="1">
      <c r="A72" s="149" t="s">
        <v>63</v>
      </c>
      <c r="B72" s="121">
        <v>199914</v>
      </c>
      <c r="C72" s="120">
        <v>212751</v>
      </c>
      <c r="D72" s="121">
        <v>12837</v>
      </c>
      <c r="E72" s="122">
        <v>0.06421261142291179</v>
      </c>
      <c r="F72" s="121">
        <v>569451</v>
      </c>
      <c r="G72" s="120">
        <v>641020</v>
      </c>
      <c r="H72" s="121">
        <v>71569</v>
      </c>
      <c r="I72" s="122">
        <v>0.12568069948072802</v>
      </c>
      <c r="J72" s="103" t="s">
        <v>120</v>
      </c>
      <c r="K72" s="108" t="s">
        <v>127</v>
      </c>
      <c r="L72" s="108" t="s">
        <v>127</v>
      </c>
      <c r="M72" s="108" t="s">
        <v>127</v>
      </c>
      <c r="N72" s="108" t="s">
        <v>127</v>
      </c>
      <c r="O72" s="108" t="s">
        <v>127</v>
      </c>
      <c r="P72" s="108" t="s">
        <v>127</v>
      </c>
      <c r="Q72" s="108" t="s">
        <v>127</v>
      </c>
      <c r="R72" s="108" t="s">
        <v>127</v>
      </c>
      <c r="S72" s="108" t="s">
        <v>127</v>
      </c>
      <c r="T72" s="108" t="s">
        <v>127</v>
      </c>
      <c r="U72" s="108" t="s">
        <v>127</v>
      </c>
      <c r="V72" s="109" t="s">
        <v>127</v>
      </c>
    </row>
    <row r="73" spans="1:22" s="9" customFormat="1" ht="9.75" customHeight="1">
      <c r="A73" s="149" t="s">
        <v>64</v>
      </c>
      <c r="B73" s="121">
        <v>16051</v>
      </c>
      <c r="C73" s="120">
        <v>20912</v>
      </c>
      <c r="D73" s="121">
        <v>4861</v>
      </c>
      <c r="E73" s="122">
        <v>0.3028471746308641</v>
      </c>
      <c r="F73" s="121">
        <v>59143</v>
      </c>
      <c r="G73" s="120">
        <v>72280</v>
      </c>
      <c r="H73" s="121">
        <v>13137</v>
      </c>
      <c r="I73" s="122">
        <v>0.22212265187765245</v>
      </c>
      <c r="J73" s="103" t="s">
        <v>121</v>
      </c>
      <c r="K73" s="108" t="s">
        <v>127</v>
      </c>
      <c r="L73" s="108" t="s">
        <v>127</v>
      </c>
      <c r="M73" s="108" t="s">
        <v>127</v>
      </c>
      <c r="N73" s="108" t="s">
        <v>127</v>
      </c>
      <c r="O73" s="108" t="s">
        <v>127</v>
      </c>
      <c r="P73" s="108" t="s">
        <v>127</v>
      </c>
      <c r="Q73" s="108" t="s">
        <v>127</v>
      </c>
      <c r="R73" s="108" t="s">
        <v>127</v>
      </c>
      <c r="S73" s="108" t="s">
        <v>127</v>
      </c>
      <c r="T73" s="108" t="s">
        <v>127</v>
      </c>
      <c r="U73" s="108" t="s">
        <v>127</v>
      </c>
      <c r="V73" s="109" t="s">
        <v>127</v>
      </c>
    </row>
    <row r="74" spans="1:22" s="9" customFormat="1" ht="9.75" customHeight="1">
      <c r="A74" s="149" t="s">
        <v>65</v>
      </c>
      <c r="B74" s="121">
        <v>4358</v>
      </c>
      <c r="C74" s="120">
        <v>6095</v>
      </c>
      <c r="D74" s="121">
        <v>1737</v>
      </c>
      <c r="E74" s="122">
        <v>0.39857732905002297</v>
      </c>
      <c r="F74" s="121">
        <v>15735</v>
      </c>
      <c r="G74" s="120">
        <v>19174</v>
      </c>
      <c r="H74" s="121">
        <v>3439</v>
      </c>
      <c r="I74" s="122">
        <v>0.21855735621226557</v>
      </c>
      <c r="J74" s="103" t="s">
        <v>122</v>
      </c>
      <c r="K74" s="108" t="s">
        <v>127</v>
      </c>
      <c r="L74" s="108" t="s">
        <v>127</v>
      </c>
      <c r="M74" s="108" t="s">
        <v>127</v>
      </c>
      <c r="N74" s="108" t="s">
        <v>127</v>
      </c>
      <c r="O74" s="108" t="s">
        <v>127</v>
      </c>
      <c r="P74" s="108" t="s">
        <v>127</v>
      </c>
      <c r="Q74" s="108" t="s">
        <v>127</v>
      </c>
      <c r="R74" s="108" t="s">
        <v>127</v>
      </c>
      <c r="S74" s="108" t="s">
        <v>127</v>
      </c>
      <c r="T74" s="108" t="s">
        <v>127</v>
      </c>
      <c r="U74" s="108" t="s">
        <v>127</v>
      </c>
      <c r="V74" s="109" t="s">
        <v>127</v>
      </c>
    </row>
    <row r="75" spans="1:22" s="9" customFormat="1" ht="9.75" customHeight="1">
      <c r="A75" s="149" t="s">
        <v>66</v>
      </c>
      <c r="B75" s="121">
        <v>137976</v>
      </c>
      <c r="C75" s="120">
        <v>149013</v>
      </c>
      <c r="D75" s="121">
        <v>11037</v>
      </c>
      <c r="E75" s="122">
        <v>0.07999217255174806</v>
      </c>
      <c r="F75" s="121">
        <v>527286</v>
      </c>
      <c r="G75" s="120">
        <v>594020</v>
      </c>
      <c r="H75" s="121">
        <v>66734</v>
      </c>
      <c r="I75" s="122">
        <v>0.12656129690528473</v>
      </c>
      <c r="J75" s="103" t="s">
        <v>82</v>
      </c>
      <c r="K75" s="108" t="s">
        <v>127</v>
      </c>
      <c r="L75" s="108" t="s">
        <v>127</v>
      </c>
      <c r="M75" s="108" t="s">
        <v>127</v>
      </c>
      <c r="N75" s="108" t="s">
        <v>127</v>
      </c>
      <c r="O75" s="108" t="s">
        <v>127</v>
      </c>
      <c r="P75" s="108" t="s">
        <v>127</v>
      </c>
      <c r="Q75" s="108" t="s">
        <v>127</v>
      </c>
      <c r="R75" s="108" t="s">
        <v>127</v>
      </c>
      <c r="S75" s="108" t="s">
        <v>127</v>
      </c>
      <c r="T75" s="108" t="s">
        <v>127</v>
      </c>
      <c r="U75" s="108" t="s">
        <v>127</v>
      </c>
      <c r="V75" s="109" t="s">
        <v>127</v>
      </c>
    </row>
    <row r="76" spans="1:22" s="9" customFormat="1" ht="9.75" customHeight="1">
      <c r="A76" s="149" t="s">
        <v>67</v>
      </c>
      <c r="B76" s="121">
        <v>78619</v>
      </c>
      <c r="C76" s="120">
        <v>93130</v>
      </c>
      <c r="D76" s="121">
        <v>14511</v>
      </c>
      <c r="E76" s="122">
        <v>0.18457370355766423</v>
      </c>
      <c r="F76" s="121">
        <v>272405</v>
      </c>
      <c r="G76" s="120">
        <v>310287</v>
      </c>
      <c r="H76" s="121">
        <v>37882</v>
      </c>
      <c r="I76" s="122">
        <v>0.13906499513591886</v>
      </c>
      <c r="J76" s="103" t="s">
        <v>92</v>
      </c>
      <c r="K76" s="108" t="s">
        <v>127</v>
      </c>
      <c r="L76" s="108" t="s">
        <v>127</v>
      </c>
      <c r="M76" s="108" t="s">
        <v>127</v>
      </c>
      <c r="N76" s="108" t="s">
        <v>127</v>
      </c>
      <c r="O76" s="108" t="s">
        <v>127</v>
      </c>
      <c r="P76" s="108" t="s">
        <v>127</v>
      </c>
      <c r="Q76" s="108" t="s">
        <v>127</v>
      </c>
      <c r="R76" s="108" t="s">
        <v>127</v>
      </c>
      <c r="S76" s="108" t="s">
        <v>127</v>
      </c>
      <c r="T76" s="108" t="s">
        <v>127</v>
      </c>
      <c r="U76" s="108" t="s">
        <v>127</v>
      </c>
      <c r="V76" s="109" t="s">
        <v>127</v>
      </c>
    </row>
    <row r="77" spans="1:22" s="9" customFormat="1" ht="9.75" customHeight="1">
      <c r="A77" s="149" t="s">
        <v>68</v>
      </c>
      <c r="B77" s="121">
        <v>9496</v>
      </c>
      <c r="C77" s="120">
        <v>13356</v>
      </c>
      <c r="D77" s="121">
        <v>3860</v>
      </c>
      <c r="E77" s="122">
        <v>0.40648694187026124</v>
      </c>
      <c r="F77" s="121">
        <v>36838</v>
      </c>
      <c r="G77" s="120">
        <v>48464</v>
      </c>
      <c r="H77" s="121">
        <v>11626</v>
      </c>
      <c r="I77" s="122">
        <v>0.3155980237797926</v>
      </c>
      <c r="J77" s="103" t="s">
        <v>83</v>
      </c>
      <c r="K77" s="108" t="s">
        <v>127</v>
      </c>
      <c r="L77" s="108" t="s">
        <v>127</v>
      </c>
      <c r="M77" s="108" t="s">
        <v>127</v>
      </c>
      <c r="N77" s="108" t="s">
        <v>127</v>
      </c>
      <c r="O77" s="108" t="s">
        <v>127</v>
      </c>
      <c r="P77" s="108" t="s">
        <v>127</v>
      </c>
      <c r="Q77" s="108" t="s">
        <v>127</v>
      </c>
      <c r="R77" s="108" t="s">
        <v>127</v>
      </c>
      <c r="S77" s="108" t="s">
        <v>127</v>
      </c>
      <c r="T77" s="108" t="s">
        <v>127</v>
      </c>
      <c r="U77" s="108" t="s">
        <v>127</v>
      </c>
      <c r="V77" s="109" t="s">
        <v>127</v>
      </c>
    </row>
    <row r="78" spans="1:22" s="9" customFormat="1" ht="9.75" customHeight="1">
      <c r="A78" s="149" t="s">
        <v>69</v>
      </c>
      <c r="B78" s="121">
        <v>81907</v>
      </c>
      <c r="C78" s="120">
        <v>91175</v>
      </c>
      <c r="D78" s="121">
        <v>9268</v>
      </c>
      <c r="E78" s="122">
        <v>0.1131527219895736</v>
      </c>
      <c r="F78" s="121">
        <v>240116</v>
      </c>
      <c r="G78" s="120">
        <v>269211</v>
      </c>
      <c r="H78" s="121">
        <v>29095</v>
      </c>
      <c r="I78" s="122">
        <v>0.1211706008762432</v>
      </c>
      <c r="J78" s="103" t="s">
        <v>84</v>
      </c>
      <c r="K78" s="108" t="s">
        <v>127</v>
      </c>
      <c r="L78" s="108" t="s">
        <v>127</v>
      </c>
      <c r="M78" s="108" t="s">
        <v>127</v>
      </c>
      <c r="N78" s="108" t="s">
        <v>127</v>
      </c>
      <c r="O78" s="108" t="s">
        <v>127</v>
      </c>
      <c r="P78" s="108" t="s">
        <v>127</v>
      </c>
      <c r="Q78" s="108" t="s">
        <v>127</v>
      </c>
      <c r="R78" s="108" t="s">
        <v>127</v>
      </c>
      <c r="S78" s="108" t="s">
        <v>127</v>
      </c>
      <c r="T78" s="108" t="s">
        <v>127</v>
      </c>
      <c r="U78" s="108" t="s">
        <v>127</v>
      </c>
      <c r="V78" s="109" t="s">
        <v>127</v>
      </c>
    </row>
    <row r="79" spans="1:22" s="9" customFormat="1" ht="9.75" customHeight="1">
      <c r="A79" s="149" t="s">
        <v>70</v>
      </c>
      <c r="B79" s="121">
        <v>898152</v>
      </c>
      <c r="C79" s="120">
        <v>987862</v>
      </c>
      <c r="D79" s="121">
        <v>89710</v>
      </c>
      <c r="E79" s="122">
        <v>0.09988287060542089</v>
      </c>
      <c r="F79" s="121">
        <v>2603147</v>
      </c>
      <c r="G79" s="120">
        <v>3022416</v>
      </c>
      <c r="H79" s="121">
        <v>419269</v>
      </c>
      <c r="I79" s="122">
        <v>0.161062360289296</v>
      </c>
      <c r="J79" s="103" t="s">
        <v>85</v>
      </c>
      <c r="K79" s="108" t="s">
        <v>127</v>
      </c>
      <c r="L79" s="108" t="s">
        <v>127</v>
      </c>
      <c r="M79" s="108" t="s">
        <v>127</v>
      </c>
      <c r="N79" s="108" t="s">
        <v>127</v>
      </c>
      <c r="O79" s="108" t="s">
        <v>127</v>
      </c>
      <c r="P79" s="108" t="s">
        <v>127</v>
      </c>
      <c r="Q79" s="108" t="s">
        <v>127</v>
      </c>
      <c r="R79" s="108" t="s">
        <v>127</v>
      </c>
      <c r="S79" s="108" t="s">
        <v>127</v>
      </c>
      <c r="T79" s="108" t="s">
        <v>127</v>
      </c>
      <c r="U79" s="108" t="s">
        <v>127</v>
      </c>
      <c r="V79" s="109" t="s">
        <v>127</v>
      </c>
    </row>
    <row r="80" spans="1:22" s="9" customFormat="1" ht="9.75" customHeight="1">
      <c r="A80" s="150" t="s">
        <v>71</v>
      </c>
      <c r="B80" s="152">
        <v>19397</v>
      </c>
      <c r="C80" s="154">
        <v>22560</v>
      </c>
      <c r="D80" s="152">
        <v>3163</v>
      </c>
      <c r="E80" s="153">
        <v>0.16306645357529526</v>
      </c>
      <c r="F80" s="152">
        <v>56108</v>
      </c>
      <c r="G80" s="154">
        <v>66876</v>
      </c>
      <c r="H80" s="152">
        <v>10768</v>
      </c>
      <c r="I80" s="153">
        <v>0.19191559135952097</v>
      </c>
      <c r="J80" s="103" t="s">
        <v>86</v>
      </c>
      <c r="K80" s="108" t="s">
        <v>127</v>
      </c>
      <c r="L80" s="108" t="s">
        <v>127</v>
      </c>
      <c r="M80" s="108" t="s">
        <v>127</v>
      </c>
      <c r="N80" s="108" t="s">
        <v>127</v>
      </c>
      <c r="O80" s="108" t="s">
        <v>127</v>
      </c>
      <c r="P80" s="108" t="s">
        <v>127</v>
      </c>
      <c r="Q80" s="108" t="s">
        <v>127</v>
      </c>
      <c r="R80" s="108" t="s">
        <v>127</v>
      </c>
      <c r="S80" s="108" t="s">
        <v>127</v>
      </c>
      <c r="T80" s="108" t="s">
        <v>127</v>
      </c>
      <c r="U80" s="108" t="s">
        <v>127</v>
      </c>
      <c r="V80" s="109" t="s">
        <v>127</v>
      </c>
    </row>
    <row r="81" spans="1:22" s="9" customFormat="1" ht="9.75" customHeight="1">
      <c r="A81" s="151" t="s">
        <v>72</v>
      </c>
      <c r="B81" s="131">
        <v>2292146</v>
      </c>
      <c r="C81" s="131">
        <v>2453319</v>
      </c>
      <c r="D81" s="129">
        <v>161173</v>
      </c>
      <c r="E81" s="130">
        <v>0.07031532895374037</v>
      </c>
      <c r="F81" s="129">
        <v>7452384</v>
      </c>
      <c r="G81" s="129">
        <v>8214924</v>
      </c>
      <c r="H81" s="129">
        <v>762540</v>
      </c>
      <c r="I81" s="130">
        <v>0.102321619497868</v>
      </c>
      <c r="J81" s="103" t="s">
        <v>105</v>
      </c>
      <c r="K81" s="108" t="s">
        <v>127</v>
      </c>
      <c r="L81" s="108" t="s">
        <v>127</v>
      </c>
      <c r="M81" s="108" t="s">
        <v>127</v>
      </c>
      <c r="N81" s="108" t="s">
        <v>127</v>
      </c>
      <c r="O81" s="108" t="s">
        <v>127</v>
      </c>
      <c r="P81" s="108" t="s">
        <v>127</v>
      </c>
      <c r="Q81" s="108" t="s">
        <v>127</v>
      </c>
      <c r="R81" s="108" t="s">
        <v>127</v>
      </c>
      <c r="S81" s="108" t="s">
        <v>127</v>
      </c>
      <c r="T81" s="108" t="s">
        <v>127</v>
      </c>
      <c r="U81" s="108" t="s">
        <v>127</v>
      </c>
      <c r="V81" s="109" t="s">
        <v>127</v>
      </c>
    </row>
    <row r="82" spans="1:22" s="9" customFormat="1" ht="9.75" customHeight="1">
      <c r="A82" s="175" t="s">
        <v>73</v>
      </c>
      <c r="B82" s="177">
        <v>1335440</v>
      </c>
      <c r="C82" s="176">
        <v>1510680</v>
      </c>
      <c r="D82" s="177">
        <v>175240</v>
      </c>
      <c r="E82" s="178">
        <v>0.13122266818426875</v>
      </c>
      <c r="F82" s="177">
        <v>4588773</v>
      </c>
      <c r="G82" s="177">
        <v>5199692</v>
      </c>
      <c r="H82" s="177">
        <v>610919</v>
      </c>
      <c r="I82" s="178">
        <v>0.1331334106088926</v>
      </c>
      <c r="J82" s="132" t="s">
        <v>87</v>
      </c>
      <c r="K82" s="108" t="s">
        <v>127</v>
      </c>
      <c r="L82" s="108" t="s">
        <v>127</v>
      </c>
      <c r="M82" s="108" t="s">
        <v>127</v>
      </c>
      <c r="N82" s="108" t="s">
        <v>127</v>
      </c>
      <c r="O82" s="108" t="s">
        <v>127</v>
      </c>
      <c r="P82" s="108" t="s">
        <v>127</v>
      </c>
      <c r="Q82" s="108" t="s">
        <v>127</v>
      </c>
      <c r="R82" s="108" t="s">
        <v>127</v>
      </c>
      <c r="S82" s="108" t="s">
        <v>127</v>
      </c>
      <c r="T82" s="108" t="s">
        <v>127</v>
      </c>
      <c r="U82" s="108" t="s">
        <v>127</v>
      </c>
      <c r="V82" s="109" t="s">
        <v>127</v>
      </c>
    </row>
    <row r="83" spans="1:22" s="9" customFormat="1" ht="9.75" customHeight="1">
      <c r="A83" s="174" t="s">
        <v>111</v>
      </c>
      <c r="B83" s="129">
        <v>3627586</v>
      </c>
      <c r="C83" s="131">
        <v>3963999</v>
      </c>
      <c r="D83" s="129">
        <v>336413</v>
      </c>
      <c r="E83" s="130">
        <v>0.09273742924357964</v>
      </c>
      <c r="F83" s="131">
        <v>12041157</v>
      </c>
      <c r="G83" s="131">
        <v>13414616</v>
      </c>
      <c r="H83" s="129">
        <v>1373459</v>
      </c>
      <c r="I83" s="130">
        <v>0.11406370666871957</v>
      </c>
      <c r="J83" s="132" t="s">
        <v>93</v>
      </c>
      <c r="K83" s="108" t="s">
        <v>127</v>
      </c>
      <c r="L83" s="108" t="s">
        <v>127</v>
      </c>
      <c r="M83" s="108" t="s">
        <v>127</v>
      </c>
      <c r="N83" s="108" t="s">
        <v>127</v>
      </c>
      <c r="O83" s="108" t="s">
        <v>127</v>
      </c>
      <c r="P83" s="108" t="s">
        <v>127</v>
      </c>
      <c r="Q83" s="108" t="s">
        <v>127</v>
      </c>
      <c r="R83" s="108" t="s">
        <v>127</v>
      </c>
      <c r="S83" s="108" t="s">
        <v>127</v>
      </c>
      <c r="T83" s="108" t="s">
        <v>127</v>
      </c>
      <c r="U83" s="108" t="s">
        <v>127</v>
      </c>
      <c r="V83" s="109" t="s">
        <v>127</v>
      </c>
    </row>
    <row r="84" spans="1:22" s="9" customFormat="1" ht="9.75" customHeight="1">
      <c r="A84" s="155"/>
      <c r="B84" s="156"/>
      <c r="C84" s="156"/>
      <c r="D84" s="156"/>
      <c r="E84" s="157"/>
      <c r="F84" s="156"/>
      <c r="G84" s="156"/>
      <c r="H84" s="156"/>
      <c r="I84" s="158"/>
      <c r="J84" s="132" t="s">
        <v>104</v>
      </c>
      <c r="K84" s="108" t="s">
        <v>127</v>
      </c>
      <c r="L84" s="108" t="s">
        <v>127</v>
      </c>
      <c r="M84" s="108" t="s">
        <v>127</v>
      </c>
      <c r="N84" s="108" t="s">
        <v>127</v>
      </c>
      <c r="O84" s="108" t="s">
        <v>127</v>
      </c>
      <c r="P84" s="108" t="s">
        <v>127</v>
      </c>
      <c r="Q84" s="108" t="s">
        <v>127</v>
      </c>
      <c r="R84" s="108" t="s">
        <v>127</v>
      </c>
      <c r="S84" s="108" t="s">
        <v>127</v>
      </c>
      <c r="T84" s="108" t="s">
        <v>127</v>
      </c>
      <c r="U84" s="108" t="s">
        <v>127</v>
      </c>
      <c r="V84" s="109" t="s">
        <v>127</v>
      </c>
    </row>
    <row r="85" spans="1:22" s="9" customFormat="1" ht="9.75" customHeight="1">
      <c r="A85" s="155"/>
      <c r="B85" s="156"/>
      <c r="C85" s="156"/>
      <c r="D85" s="156"/>
      <c r="E85" s="157"/>
      <c r="F85" s="156"/>
      <c r="G85" s="156"/>
      <c r="H85" s="156"/>
      <c r="I85" s="158"/>
      <c r="J85" s="132" t="s">
        <v>94</v>
      </c>
      <c r="K85" s="108" t="s">
        <v>127</v>
      </c>
      <c r="L85" s="108" t="s">
        <v>127</v>
      </c>
      <c r="M85" s="108" t="s">
        <v>127</v>
      </c>
      <c r="N85" s="108" t="s">
        <v>127</v>
      </c>
      <c r="O85" s="108" t="s">
        <v>127</v>
      </c>
      <c r="P85" s="108" t="s">
        <v>127</v>
      </c>
      <c r="Q85" s="108" t="s">
        <v>127</v>
      </c>
      <c r="R85" s="108" t="s">
        <v>127</v>
      </c>
      <c r="S85" s="108" t="s">
        <v>127</v>
      </c>
      <c r="T85" s="108" t="s">
        <v>127</v>
      </c>
      <c r="U85" s="108" t="s">
        <v>127</v>
      </c>
      <c r="V85" s="109" t="s">
        <v>127</v>
      </c>
    </row>
    <row r="86" spans="1:22" ht="9.75" customHeight="1">
      <c r="A86" s="155"/>
      <c r="B86" s="156"/>
      <c r="C86" s="156"/>
      <c r="D86" s="156"/>
      <c r="E86" s="157"/>
      <c r="F86" s="156"/>
      <c r="G86" s="156"/>
      <c r="H86" s="156"/>
      <c r="I86" s="158"/>
      <c r="J86" s="132" t="s">
        <v>95</v>
      </c>
      <c r="K86" s="108" t="s">
        <v>127</v>
      </c>
      <c r="L86" s="108" t="s">
        <v>127</v>
      </c>
      <c r="M86" s="108" t="s">
        <v>127</v>
      </c>
      <c r="N86" s="108" t="s">
        <v>127</v>
      </c>
      <c r="O86" s="108" t="s">
        <v>127</v>
      </c>
      <c r="P86" s="108" t="s">
        <v>127</v>
      </c>
      <c r="Q86" s="108" t="s">
        <v>127</v>
      </c>
      <c r="R86" s="108" t="s">
        <v>127</v>
      </c>
      <c r="S86" s="108" t="s">
        <v>127</v>
      </c>
      <c r="T86" s="108" t="s">
        <v>127</v>
      </c>
      <c r="U86" s="108" t="s">
        <v>127</v>
      </c>
      <c r="V86" s="109" t="s">
        <v>127</v>
      </c>
    </row>
    <row r="87" spans="1:22" ht="9.75" customHeight="1">
      <c r="A87" s="155"/>
      <c r="B87" s="156"/>
      <c r="C87" s="156"/>
      <c r="D87" s="156"/>
      <c r="E87" s="157"/>
      <c r="F87" s="156"/>
      <c r="G87" s="156"/>
      <c r="H87" s="156"/>
      <c r="I87" s="158"/>
      <c r="J87" s="132" t="s">
        <v>96</v>
      </c>
      <c r="K87" s="108" t="s">
        <v>127</v>
      </c>
      <c r="L87" s="108" t="s">
        <v>127</v>
      </c>
      <c r="M87" s="108" t="s">
        <v>127</v>
      </c>
      <c r="N87" s="108" t="s">
        <v>127</v>
      </c>
      <c r="O87" s="108" t="s">
        <v>127</v>
      </c>
      <c r="P87" s="108" t="s">
        <v>127</v>
      </c>
      <c r="Q87" s="108" t="s">
        <v>127</v>
      </c>
      <c r="R87" s="108" t="s">
        <v>127</v>
      </c>
      <c r="S87" s="108" t="s">
        <v>127</v>
      </c>
      <c r="T87" s="108" t="s">
        <v>127</v>
      </c>
      <c r="U87" s="108" t="s">
        <v>127</v>
      </c>
      <c r="V87" s="109" t="s">
        <v>127</v>
      </c>
    </row>
    <row r="88" spans="1:22" ht="9.75" customHeight="1">
      <c r="A88" s="155"/>
      <c r="B88" s="156"/>
      <c r="C88" s="156"/>
      <c r="D88" s="156"/>
      <c r="E88" s="157"/>
      <c r="F88" s="156"/>
      <c r="G88" s="156"/>
      <c r="H88" s="156"/>
      <c r="I88" s="158"/>
      <c r="J88" s="132" t="s">
        <v>97</v>
      </c>
      <c r="K88" s="108" t="s">
        <v>127</v>
      </c>
      <c r="L88" s="108" t="s">
        <v>127</v>
      </c>
      <c r="M88" s="108" t="s">
        <v>127</v>
      </c>
      <c r="N88" s="108" t="s">
        <v>127</v>
      </c>
      <c r="O88" s="108" t="s">
        <v>127</v>
      </c>
      <c r="P88" s="108" t="s">
        <v>127</v>
      </c>
      <c r="Q88" s="108" t="s">
        <v>127</v>
      </c>
      <c r="R88" s="108" t="s">
        <v>127</v>
      </c>
      <c r="S88" s="108" t="s">
        <v>127</v>
      </c>
      <c r="T88" s="108" t="s">
        <v>127</v>
      </c>
      <c r="U88" s="108" t="s">
        <v>127</v>
      </c>
      <c r="V88" s="109" t="s">
        <v>127</v>
      </c>
    </row>
    <row r="89" spans="1:22" ht="9.75" customHeight="1">
      <c r="A89" s="155"/>
      <c r="B89" s="156"/>
      <c r="C89" s="156"/>
      <c r="D89" s="156"/>
      <c r="E89" s="157"/>
      <c r="F89" s="156"/>
      <c r="G89" s="156"/>
      <c r="H89" s="156"/>
      <c r="I89" s="158"/>
      <c r="J89" s="132" t="s">
        <v>88</v>
      </c>
      <c r="K89" s="108" t="s">
        <v>127</v>
      </c>
      <c r="L89" s="108" t="s">
        <v>127</v>
      </c>
      <c r="M89" s="108" t="s">
        <v>127</v>
      </c>
      <c r="N89" s="108" t="s">
        <v>127</v>
      </c>
      <c r="O89" s="108" t="s">
        <v>127</v>
      </c>
      <c r="P89" s="108" t="s">
        <v>127</v>
      </c>
      <c r="Q89" s="108" t="s">
        <v>127</v>
      </c>
      <c r="R89" s="108" t="s">
        <v>127</v>
      </c>
      <c r="S89" s="108" t="s">
        <v>127</v>
      </c>
      <c r="T89" s="108" t="s">
        <v>127</v>
      </c>
      <c r="U89" s="108" t="s">
        <v>127</v>
      </c>
      <c r="V89" s="109" t="s">
        <v>127</v>
      </c>
    </row>
    <row r="90" spans="1:22" ht="9.75" customHeight="1">
      <c r="A90" s="155"/>
      <c r="B90" s="156"/>
      <c r="C90" s="156"/>
      <c r="D90" s="156"/>
      <c r="E90" s="157"/>
      <c r="F90" s="156"/>
      <c r="G90" s="156"/>
      <c r="H90" s="156"/>
      <c r="I90" s="158"/>
      <c r="J90" s="132" t="s">
        <v>98</v>
      </c>
      <c r="K90" s="108" t="s">
        <v>127</v>
      </c>
      <c r="L90" s="108" t="s">
        <v>127</v>
      </c>
      <c r="M90" s="108" t="s">
        <v>127</v>
      </c>
      <c r="N90" s="108" t="s">
        <v>127</v>
      </c>
      <c r="O90" s="108" t="s">
        <v>127</v>
      </c>
      <c r="P90" s="108" t="s">
        <v>127</v>
      </c>
      <c r="Q90" s="108" t="s">
        <v>127</v>
      </c>
      <c r="R90" s="108" t="s">
        <v>127</v>
      </c>
      <c r="S90" s="108" t="s">
        <v>127</v>
      </c>
      <c r="T90" s="108" t="s">
        <v>127</v>
      </c>
      <c r="U90" s="108" t="s">
        <v>127</v>
      </c>
      <c r="V90" s="109" t="s">
        <v>127</v>
      </c>
    </row>
    <row r="91" spans="1:22" ht="9.75" customHeight="1">
      <c r="A91" s="155"/>
      <c r="B91" s="156"/>
      <c r="C91" s="156"/>
      <c r="D91" s="156"/>
      <c r="E91" s="157"/>
      <c r="F91" s="156"/>
      <c r="G91" s="156"/>
      <c r="H91" s="156"/>
      <c r="I91" s="158"/>
      <c r="J91" s="133" t="s">
        <v>99</v>
      </c>
      <c r="K91" s="110" t="s">
        <v>127</v>
      </c>
      <c r="L91" s="110" t="s">
        <v>127</v>
      </c>
      <c r="M91" s="110" t="s">
        <v>127</v>
      </c>
      <c r="N91" s="110" t="s">
        <v>127</v>
      </c>
      <c r="O91" s="110" t="s">
        <v>127</v>
      </c>
      <c r="P91" s="110" t="s">
        <v>127</v>
      </c>
      <c r="Q91" s="110" t="s">
        <v>127</v>
      </c>
      <c r="R91" s="110" t="s">
        <v>127</v>
      </c>
      <c r="S91" s="110" t="s">
        <v>127</v>
      </c>
      <c r="T91" s="110" t="s">
        <v>127</v>
      </c>
      <c r="U91" s="110" t="s">
        <v>127</v>
      </c>
      <c r="V91" s="111" t="s">
        <v>127</v>
      </c>
    </row>
    <row r="92" spans="1:9" ht="12.75">
      <c r="A92" s="70"/>
      <c r="B92" s="71"/>
      <c r="C92" s="72"/>
      <c r="D92" s="72"/>
      <c r="E92" s="73"/>
      <c r="F92" s="72"/>
      <c r="G92" s="72"/>
      <c r="H92" s="72"/>
      <c r="I92" s="73"/>
    </row>
  </sheetData>
  <mergeCells count="14">
    <mergeCell ref="A1:A5"/>
    <mergeCell ref="A55:A59"/>
    <mergeCell ref="B55:I55"/>
    <mergeCell ref="B56:I56"/>
    <mergeCell ref="B57:I57"/>
    <mergeCell ref="B58:E58"/>
    <mergeCell ref="F58:I58"/>
    <mergeCell ref="J1:V4"/>
    <mergeCell ref="J55:V58"/>
    <mergeCell ref="B2:I2"/>
    <mergeCell ref="B3:I3"/>
    <mergeCell ref="B1:I1"/>
    <mergeCell ref="B4:E4"/>
    <mergeCell ref="F4:I4"/>
  </mergeCells>
  <printOptions horizontalCentered="1"/>
  <pageMargins left="0.2" right="0.21" top="0.37" bottom="0.56" header="0.17" footer="0.18"/>
  <pageSetup horizontalDpi="600" verticalDpi="600" orientation="landscape" paperSize="9" scale="95" r:id="rId1"/>
  <headerFooter alignWithMargins="0">
    <oddHeader>&amp;C&amp;"Comic Sans MS,Normale\&amp;9Regione Siciliana Assessorato Turismo - Osservatorio Turistico</oddHeader>
    <oddFooter>&amp;L&amp;"Comic Sans MS,Normale\&amp;8Dati aggiornati al &amp;D
In caso di utilizzo dei dati, pregasi citare la fonte&amp;R&amp;"Comic Sans MS,Normale\&amp;8Pagina 3 di 3</oddFooter>
  </headerFooter>
  <rowBreaks count="1" manualBreakCount="1">
    <brk id="5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Assessorato Turismo - Osservatorio Turistico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2002-05-15T10:57:52Z</cp:lastPrinted>
  <dcterms:created xsi:type="dcterms:W3CDTF">1998-09-17T16:28:42Z</dcterms:created>
  <dcterms:modified xsi:type="dcterms:W3CDTF">2009-10-01T08:19:30Z</dcterms:modified>
  <cp:category/>
  <cp:version/>
  <cp:contentType/>
  <cp:contentStatus/>
</cp:coreProperties>
</file>