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810" activeTab="0"/>
  </bookViews>
  <sheets>
    <sheet name="SICILIA" sheetId="1" r:id="rId1"/>
    <sheet name="AG" sheetId="2" r:id="rId2"/>
    <sheet name="CL" sheetId="3" r:id="rId3"/>
    <sheet name="CT" sheetId="4" r:id="rId4"/>
    <sheet name="EN" sheetId="5" r:id="rId5"/>
    <sheet name="ME" sheetId="6" r:id="rId6"/>
    <sheet name="PA" sheetId="7" r:id="rId7"/>
    <sheet name="RG" sheetId="8" r:id="rId8"/>
    <sheet name="SR" sheetId="9" r:id="rId9"/>
    <sheet name="TP" sheetId="10" r:id="rId10"/>
  </sheets>
  <definedNames/>
  <calcPr fullCalcOnLoad="1"/>
</workbook>
</file>

<file path=xl/sharedStrings.xml><?xml version="1.0" encoding="utf-8"?>
<sst xmlns="http://schemas.openxmlformats.org/spreadsheetml/2006/main" count="321" uniqueCount="25">
  <si>
    <t>Arrivi, presenze e permanenza media negli esercizi ricettivi per tipo, residenza dei clienti</t>
  </si>
  <si>
    <t>Esercizi alberghieri</t>
  </si>
  <si>
    <t>Totale</t>
  </si>
  <si>
    <t>Movimento</t>
  </si>
  <si>
    <t>Arrivi</t>
  </si>
  <si>
    <t>Presenze</t>
  </si>
  <si>
    <t>Italiani</t>
  </si>
  <si>
    <t>Stranieri</t>
  </si>
  <si>
    <t>---</t>
  </si>
  <si>
    <t>Esercizi extralberghieri</t>
  </si>
  <si>
    <t>Var. %</t>
  </si>
  <si>
    <t>Provenienza</t>
  </si>
  <si>
    <t>Fonte: Dipartimento Turismo, Sport e Spettacolo - Osservatorio Turistico - elaborazione su dati ISTAT</t>
  </si>
  <si>
    <t>Permanenza media</t>
  </si>
  <si>
    <t xml:space="preserve"> </t>
  </si>
  <si>
    <t>Sicilia 2009-2010</t>
  </si>
  <si>
    <t>Provincia di Agrigento 2009-2010</t>
  </si>
  <si>
    <t>Provincia di Caltanissetta 2009-2010</t>
  </si>
  <si>
    <t>Provincia di Catania 2009-2010</t>
  </si>
  <si>
    <t>Provincia di Enna 2009-2010</t>
  </si>
  <si>
    <t>Provincia di Messina 2009-2010</t>
  </si>
  <si>
    <t>Provincia di Palermo 2009-2010</t>
  </si>
  <si>
    <t>Provincia di Ragusa 2009-2010</t>
  </si>
  <si>
    <t>Provincia di Siracusa 2009-2010</t>
  </si>
  <si>
    <t>Provincia di Trapani  2009-2010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</si>
</sst>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0.0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1" xfId="0" applyFont="1" applyFill="1" applyBorder="1" applyAlignment="1">
      <alignment horizontal="left"/>
    </xf>
    <xf numFmtId="3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165" fontId="1" fillId="34" borderId="12" xfId="0" applyNumberFormat="1" applyFont="1" applyFill="1" applyBorder="1" applyAlignment="1">
      <alignment vertic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6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 vertical="center"/>
    </xf>
    <xf numFmtId="0" fontId="1" fillId="34" borderId="12" xfId="0" applyFont="1" applyFill="1" applyBorder="1" applyAlignment="1" quotePrefix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166" fontId="1" fillId="34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171450</xdr:rowOff>
    </xdr:to>
    <xdr:pic>
      <xdr:nvPicPr>
        <xdr:cNvPr id="2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26" sqref="E26"/>
    </sheetView>
  </sheetViews>
  <sheetFormatPr defaultColWidth="9.140625" defaultRowHeight="15" customHeight="1"/>
  <cols>
    <col min="1" max="1" width="11.140625" style="17" customWidth="1"/>
    <col min="2" max="2" width="10.8515625" style="28" customWidth="1"/>
    <col min="3" max="4" width="8.7109375" style="17" customWidth="1"/>
    <col min="5" max="5" width="7.85156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1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15" t="s">
        <v>15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2195196</v>
      </c>
      <c r="D5" s="20">
        <v>2122328</v>
      </c>
      <c r="E5" s="29">
        <f>D5/C5*100-100</f>
        <v>-3.319430246775241</v>
      </c>
      <c r="F5" s="20">
        <v>377569</v>
      </c>
      <c r="G5" s="20">
        <v>358266</v>
      </c>
      <c r="H5" s="29">
        <f>G5/F5*100-100</f>
        <v>-5.112443023659253</v>
      </c>
      <c r="I5" s="20">
        <f>SUM(C5,F5)</f>
        <v>2572765</v>
      </c>
      <c r="J5" s="20">
        <f>SUM(D5,G5)</f>
        <v>2480594</v>
      </c>
      <c r="K5" s="29">
        <f>J5/I5*100-100</f>
        <v>-3.582565838698841</v>
      </c>
    </row>
    <row r="6" spans="1:11" ht="15" customHeight="1">
      <c r="A6" s="39"/>
      <c r="B6" s="21" t="s">
        <v>5</v>
      </c>
      <c r="C6" s="22">
        <v>6811522</v>
      </c>
      <c r="D6" s="22">
        <v>6646821</v>
      </c>
      <c r="E6" s="29">
        <f>D6/C6*100-100</f>
        <v>-2.417976481614531</v>
      </c>
      <c r="F6" s="22">
        <v>1575362</v>
      </c>
      <c r="G6" s="22">
        <v>1559506</v>
      </c>
      <c r="H6" s="29">
        <f>G6/F6*100-100</f>
        <v>-1.0064988237624135</v>
      </c>
      <c r="I6" s="22">
        <f>SUM(C6,F6)</f>
        <v>8386884</v>
      </c>
      <c r="J6" s="22">
        <f>SUM(D6,G6)</f>
        <v>8206327</v>
      </c>
      <c r="K6" s="29">
        <f>J6/I6*100-100</f>
        <v>-2.152849616138724</v>
      </c>
    </row>
    <row r="7" spans="1:11" ht="24" customHeight="1">
      <c r="A7" s="40"/>
      <c r="B7" s="23" t="s">
        <v>13</v>
      </c>
      <c r="C7" s="24">
        <f>C6/C5</f>
        <v>3.1029220169861826</v>
      </c>
      <c r="D7" s="24">
        <f>D6/D5</f>
        <v>3.131853794512441</v>
      </c>
      <c r="E7" s="30" t="s">
        <v>8</v>
      </c>
      <c r="F7" s="24">
        <f>F6/F5</f>
        <v>4.1723817368480995</v>
      </c>
      <c r="G7" s="24">
        <f>G6/G5</f>
        <v>4.352927712928383</v>
      </c>
      <c r="H7" s="30" t="s">
        <v>8</v>
      </c>
      <c r="I7" s="24">
        <f>I6/I5</f>
        <v>3.2598717721983936</v>
      </c>
      <c r="J7" s="24">
        <f>J6/J5</f>
        <v>3.3082104528189618</v>
      </c>
      <c r="K7" s="31" t="s">
        <v>8</v>
      </c>
    </row>
    <row r="8" spans="1:11" ht="15" customHeight="1">
      <c r="A8" s="38" t="s">
        <v>7</v>
      </c>
      <c r="B8" s="19" t="s">
        <v>4</v>
      </c>
      <c r="C8" s="20">
        <v>1346614</v>
      </c>
      <c r="D8" s="20">
        <v>1345515</v>
      </c>
      <c r="E8" s="29">
        <f>D8/C8*100-100</f>
        <v>-0.0816121026515475</v>
      </c>
      <c r="F8" s="20">
        <v>182500</v>
      </c>
      <c r="G8" s="20">
        <v>198973</v>
      </c>
      <c r="H8" s="29">
        <f>G8/F8*100-100</f>
        <v>9.02630136986302</v>
      </c>
      <c r="I8" s="20">
        <f>SUM(C8,F8)</f>
        <v>1529114</v>
      </c>
      <c r="J8" s="20">
        <f>SUM(D8,G8)</f>
        <v>1544488</v>
      </c>
      <c r="K8" s="29">
        <f>J8/I8*100-100</f>
        <v>1.0054188242341695</v>
      </c>
    </row>
    <row r="9" spans="1:11" ht="15" customHeight="1">
      <c r="A9" s="39"/>
      <c r="B9" s="21" t="s">
        <v>5</v>
      </c>
      <c r="C9" s="22">
        <v>4730363</v>
      </c>
      <c r="D9" s="22">
        <v>4596710</v>
      </c>
      <c r="E9" s="29">
        <f>D9/C9*100-100</f>
        <v>-2.8254279851250317</v>
      </c>
      <c r="F9" s="22">
        <v>648092</v>
      </c>
      <c r="G9" s="22">
        <v>700802</v>
      </c>
      <c r="H9" s="29">
        <f>G9/F9*100-100</f>
        <v>8.133104559229238</v>
      </c>
      <c r="I9" s="22">
        <f>SUM(C9,F9)</f>
        <v>5378455</v>
      </c>
      <c r="J9" s="22">
        <f>SUM(D9,G9)</f>
        <v>5297512</v>
      </c>
      <c r="K9" s="29">
        <f>J9/I9*100-100</f>
        <v>-1.504948911908727</v>
      </c>
    </row>
    <row r="10" spans="1:11" ht="24" customHeight="1">
      <c r="A10" s="40"/>
      <c r="B10" s="23" t="s">
        <v>13</v>
      </c>
      <c r="C10" s="24">
        <f>C9/C8</f>
        <v>3.5127831732033084</v>
      </c>
      <c r="D10" s="24">
        <f>D9/D8</f>
        <v>3.4163201450745624</v>
      </c>
      <c r="E10" s="30" t="s">
        <v>8</v>
      </c>
      <c r="F10" s="32">
        <f>F9/F8</f>
        <v>3.5511890410958906</v>
      </c>
      <c r="G10" s="32">
        <f>G9/G8</f>
        <v>3.5220959627688178</v>
      </c>
      <c r="H10" s="30" t="s">
        <v>8</v>
      </c>
      <c r="I10" s="32">
        <f>I9/I8</f>
        <v>3.517366919667206</v>
      </c>
      <c r="J10" s="32">
        <f>J9/J8</f>
        <v>3.4299470115662927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3541810</v>
      </c>
      <c r="D11" s="26">
        <f>SUM(D5,D8)</f>
        <v>3467843</v>
      </c>
      <c r="E11" s="29">
        <f>D11/C11*100-100</f>
        <v>-2.0883954814064083</v>
      </c>
      <c r="F11" s="26">
        <f>SUM(F5,F8)</f>
        <v>560069</v>
      </c>
      <c r="G11" s="26">
        <f>SUM(G5,G8)</f>
        <v>557239</v>
      </c>
      <c r="H11" s="29">
        <f>G11/F11*100-100</f>
        <v>-0.5052948833090198</v>
      </c>
      <c r="I11" s="26">
        <f>SUM(C11,F11)</f>
        <v>4101879</v>
      </c>
      <c r="J11" s="26">
        <f>SUM(D11,G11)</f>
        <v>4025082</v>
      </c>
      <c r="K11" s="29">
        <f>J11/I11*100-100</f>
        <v>-1.8722395272995556</v>
      </c>
    </row>
    <row r="12" spans="1:11" ht="15" customHeight="1">
      <c r="A12" s="39"/>
      <c r="B12" s="25" t="s">
        <v>5</v>
      </c>
      <c r="C12" s="26">
        <f>SUM(C6,C9)</f>
        <v>11541885</v>
      </c>
      <c r="D12" s="26">
        <f>SUM(D6,D9)</f>
        <v>11243531</v>
      </c>
      <c r="E12" s="29">
        <f>D12/C12*100-100</f>
        <v>-2.584967706748074</v>
      </c>
      <c r="F12" s="26">
        <f>SUM(F6,F9)</f>
        <v>2223454</v>
      </c>
      <c r="G12" s="26">
        <f>SUM(G6,G9)</f>
        <v>2260308</v>
      </c>
      <c r="H12" s="29">
        <f>G12/F12*100-100</f>
        <v>1.657511241518833</v>
      </c>
      <c r="I12" s="26">
        <f>SUM(C12,F12)</f>
        <v>13765339</v>
      </c>
      <c r="J12" s="26">
        <f>SUM(D12,G12)</f>
        <v>13503839</v>
      </c>
      <c r="K12" s="29">
        <f>J12/I12*100-100</f>
        <v>-1.8996989467531478</v>
      </c>
    </row>
    <row r="13" spans="1:11" ht="24" customHeight="1">
      <c r="A13" s="40"/>
      <c r="B13" s="27" t="s">
        <v>13</v>
      </c>
      <c r="C13" s="24">
        <f>C12/C11</f>
        <v>3.258753292807915</v>
      </c>
      <c r="D13" s="24">
        <f>D12/D11</f>
        <v>3.242226075401914</v>
      </c>
      <c r="E13" s="30" t="s">
        <v>8</v>
      </c>
      <c r="F13" s="32">
        <f>F12/F11</f>
        <v>3.969964415098854</v>
      </c>
      <c r="G13" s="32">
        <f>G12/G11</f>
        <v>4.056263111519474</v>
      </c>
      <c r="H13" s="30" t="s">
        <v>8</v>
      </c>
      <c r="I13" s="32">
        <f>I12/I11</f>
        <v>3.3558617891946594</v>
      </c>
      <c r="J13" s="32">
        <f>J12/J11</f>
        <v>3.3549227071647234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ht="15" customHeight="1">
      <c r="A16" s="12"/>
    </row>
    <row r="17" spans="1:10" ht="15" customHeight="1">
      <c r="A17" s="11"/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K7 I10:L10 E11:E12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15" sqref="E15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24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5" t="s">
        <v>11</v>
      </c>
      <c r="B3" s="45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6"/>
      <c r="B4" s="46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254879</v>
      </c>
      <c r="D5" s="20">
        <v>307819</v>
      </c>
      <c r="E5" s="29">
        <f>D5/C5*100-100</f>
        <v>20.770640186127537</v>
      </c>
      <c r="F5" s="20">
        <v>70525</v>
      </c>
      <c r="G5" s="20">
        <v>80063</v>
      </c>
      <c r="H5" s="29">
        <f>G5/F5*100-100</f>
        <v>13.524282169443453</v>
      </c>
      <c r="I5" s="20">
        <f>SUM(C5,F5)</f>
        <v>325404</v>
      </c>
      <c r="J5" s="20">
        <f>SUM(D5,G5)</f>
        <v>387882</v>
      </c>
      <c r="K5" s="29">
        <f>J5/I5*100-100</f>
        <v>19.200132758048454</v>
      </c>
    </row>
    <row r="6" spans="1:11" ht="15" customHeight="1">
      <c r="A6" s="39"/>
      <c r="B6" s="21" t="s">
        <v>5</v>
      </c>
      <c r="C6" s="22">
        <v>929816</v>
      </c>
      <c r="D6" s="22">
        <v>1063797</v>
      </c>
      <c r="E6" s="29">
        <f>D6/C6*100-100</f>
        <v>14.409410033813145</v>
      </c>
      <c r="F6" s="22">
        <v>290692</v>
      </c>
      <c r="G6" s="22">
        <v>332874</v>
      </c>
      <c r="H6" s="29">
        <f>G6/F6*100-100</f>
        <v>14.510891252597261</v>
      </c>
      <c r="I6" s="22">
        <f>SUM(C6,F6)</f>
        <v>1220508</v>
      </c>
      <c r="J6" s="22">
        <f>SUM(D6,G6)</f>
        <v>1396671</v>
      </c>
      <c r="K6" s="29">
        <f>J6/I6*100-100</f>
        <v>14.433580115820632</v>
      </c>
    </row>
    <row r="7" spans="1:11" ht="24" customHeight="1">
      <c r="A7" s="40"/>
      <c r="B7" s="23" t="s">
        <v>13</v>
      </c>
      <c r="C7" s="32">
        <f>C6/C5</f>
        <v>3.6480682990752475</v>
      </c>
      <c r="D7" s="32">
        <f>D6/D5</f>
        <v>3.4559172760615815</v>
      </c>
      <c r="E7" s="30" t="s">
        <v>8</v>
      </c>
      <c r="F7" s="32">
        <f>F6/F5</f>
        <v>4.121829138603332</v>
      </c>
      <c r="G7" s="32">
        <f>G6/G5</f>
        <v>4.15765084995566</v>
      </c>
      <c r="H7" s="30" t="s">
        <v>8</v>
      </c>
      <c r="I7" s="32">
        <f>I6/I5</f>
        <v>3.7507467640225687</v>
      </c>
      <c r="J7" s="32">
        <f>J6/J5</f>
        <v>3.6007626030596933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90958</v>
      </c>
      <c r="D8" s="22">
        <v>132147</v>
      </c>
      <c r="E8" s="29">
        <f>D8/C8*100-100</f>
        <v>45.28353745684822</v>
      </c>
      <c r="F8" s="22">
        <v>31031</v>
      </c>
      <c r="G8" s="22">
        <v>50452</v>
      </c>
      <c r="H8" s="29">
        <f>G8/F8*100-100</f>
        <v>62.58580129547872</v>
      </c>
      <c r="I8" s="22">
        <f>SUM(C8,F8)</f>
        <v>121989</v>
      </c>
      <c r="J8" s="22">
        <f>SUM(D8,G8)</f>
        <v>182599</v>
      </c>
      <c r="K8" s="29">
        <f>J8/I8*100-100</f>
        <v>49.68480764659108</v>
      </c>
    </row>
    <row r="9" spans="1:11" ht="15" customHeight="1">
      <c r="A9" s="39"/>
      <c r="B9" s="21" t="s">
        <v>5</v>
      </c>
      <c r="C9" s="22">
        <v>289147</v>
      </c>
      <c r="D9" s="22">
        <v>380048</v>
      </c>
      <c r="E9" s="29">
        <f>D9/C9*100-100</f>
        <v>31.437642444846404</v>
      </c>
      <c r="F9" s="22">
        <v>104050</v>
      </c>
      <c r="G9" s="22">
        <v>182505</v>
      </c>
      <c r="H9" s="29">
        <f>G9/F9*100-100</f>
        <v>75.40124939932724</v>
      </c>
      <c r="I9" s="22">
        <f>SUM(C9,F9)</f>
        <v>393197</v>
      </c>
      <c r="J9" s="22">
        <f>SUM(D9,G9)</f>
        <v>562553</v>
      </c>
      <c r="K9" s="29">
        <f>J9/I9*100-100</f>
        <v>43.07153920299493</v>
      </c>
    </row>
    <row r="10" spans="1:11" ht="24" customHeight="1">
      <c r="A10" s="40"/>
      <c r="B10" s="23" t="s">
        <v>13</v>
      </c>
      <c r="C10" s="32">
        <f>C9/C8</f>
        <v>3.1789067481694846</v>
      </c>
      <c r="D10" s="32">
        <f>D9/D8</f>
        <v>2.8759487540390625</v>
      </c>
      <c r="E10" s="30" t="s">
        <v>8</v>
      </c>
      <c r="F10" s="32">
        <f>F9/F8</f>
        <v>3.353098514388837</v>
      </c>
      <c r="G10" s="32">
        <f>G9/G8</f>
        <v>3.617398715610878</v>
      </c>
      <c r="H10" s="30" t="s">
        <v>8</v>
      </c>
      <c r="I10" s="32">
        <f>I9/I8</f>
        <v>3.223216847420669</v>
      </c>
      <c r="J10" s="32">
        <f>J9/J8</f>
        <v>3.0808109573436875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345837</v>
      </c>
      <c r="D11" s="26">
        <f>SUM(D5,D8)</f>
        <v>439966</v>
      </c>
      <c r="E11" s="29">
        <f>D11/C11*100-100</f>
        <v>27.21773552280409</v>
      </c>
      <c r="F11" s="26">
        <f>SUM(F5,F8)</f>
        <v>101556</v>
      </c>
      <c r="G11" s="26">
        <f>SUM(G5,G8)</f>
        <v>130515</v>
      </c>
      <c r="H11" s="29">
        <f>G11/F11*100-100</f>
        <v>28.515301902398676</v>
      </c>
      <c r="I11" s="26">
        <f>SUM(C11,F11)</f>
        <v>447393</v>
      </c>
      <c r="J11" s="26">
        <f>SUM(D11,G11)</f>
        <v>570481</v>
      </c>
      <c r="K11" s="29">
        <f>J11/I11*100-100</f>
        <v>27.512276678446028</v>
      </c>
    </row>
    <row r="12" spans="1:11" ht="15" customHeight="1">
      <c r="A12" s="39"/>
      <c r="B12" s="25" t="s">
        <v>5</v>
      </c>
      <c r="C12" s="26">
        <f>SUM(C6,C9)</f>
        <v>1218963</v>
      </c>
      <c r="D12" s="26">
        <f>SUM(D6,D9)</f>
        <v>1443845</v>
      </c>
      <c r="E12" s="29">
        <f>D12/C12*100-100</f>
        <v>18.44863215700559</v>
      </c>
      <c r="F12" s="26">
        <f>SUM(F6,F9)</f>
        <v>394742</v>
      </c>
      <c r="G12" s="26">
        <f>SUM(G6,G9)</f>
        <v>515379</v>
      </c>
      <c r="H12" s="29">
        <f>G12/F12*100-100</f>
        <v>30.56097400327303</v>
      </c>
      <c r="I12" s="26">
        <f>SUM(C12,F12)</f>
        <v>1613705</v>
      </c>
      <c r="J12" s="26">
        <f>SUM(D12,G12)</f>
        <v>1959224</v>
      </c>
      <c r="K12" s="29">
        <f>J12/I12*100-100</f>
        <v>21.4115343262864</v>
      </c>
    </row>
    <row r="13" spans="1:11" ht="24" customHeight="1">
      <c r="A13" s="40"/>
      <c r="B13" s="23" t="s">
        <v>13</v>
      </c>
      <c r="C13" s="32">
        <f>C12/C11</f>
        <v>3.5246749191092914</v>
      </c>
      <c r="D13" s="32">
        <f>D12/D11</f>
        <v>3.281719496506548</v>
      </c>
      <c r="E13" s="30" t="s">
        <v>8</v>
      </c>
      <c r="F13" s="32">
        <f>F12/F11</f>
        <v>3.886939225648903</v>
      </c>
      <c r="G13" s="32">
        <f>G12/G11</f>
        <v>3.9488104815538443</v>
      </c>
      <c r="H13" s="30" t="s">
        <v>8</v>
      </c>
      <c r="I13" s="32">
        <f>I12/I11</f>
        <v>3.6069071263967025</v>
      </c>
      <c r="J13" s="32">
        <f>J12/J11</f>
        <v>3.4343369893125275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9" sqref="F19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16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2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219485</v>
      </c>
      <c r="D5" s="20">
        <v>211083</v>
      </c>
      <c r="E5" s="35">
        <f>D5/C5*100-100</f>
        <v>-3.8280520308904897</v>
      </c>
      <c r="F5" s="20">
        <v>38563</v>
      </c>
      <c r="G5" s="20">
        <v>33714</v>
      </c>
      <c r="H5" s="35">
        <f>G5/F5*100-100</f>
        <v>-12.574229183414161</v>
      </c>
      <c r="I5" s="20">
        <f>SUM(C5,F5)</f>
        <v>258048</v>
      </c>
      <c r="J5" s="20">
        <f>SUM(D5,G5)</f>
        <v>244797</v>
      </c>
      <c r="K5" s="35">
        <f>J5/I5*100-100</f>
        <v>-5.135091145833343</v>
      </c>
    </row>
    <row r="6" spans="1:11" ht="15" customHeight="1">
      <c r="A6" s="39"/>
      <c r="B6" s="21" t="s">
        <v>5</v>
      </c>
      <c r="C6" s="22">
        <v>814347</v>
      </c>
      <c r="D6" s="22">
        <v>765023</v>
      </c>
      <c r="E6" s="29">
        <f>D6/C6*100-100</f>
        <v>-6.056877473607685</v>
      </c>
      <c r="F6" s="22">
        <v>150331</v>
      </c>
      <c r="G6" s="22">
        <v>169291</v>
      </c>
      <c r="H6" s="29">
        <f>G6/F6*100-100</f>
        <v>12.612169146749494</v>
      </c>
      <c r="I6" s="22">
        <f>SUM(C6,F6)</f>
        <v>964678</v>
      </c>
      <c r="J6" s="22">
        <f>SUM(D6,G6)</f>
        <v>934314</v>
      </c>
      <c r="K6" s="29">
        <f>J6/I6*100-100</f>
        <v>-3.1475787775817423</v>
      </c>
    </row>
    <row r="7" spans="1:11" ht="24" customHeight="1">
      <c r="A7" s="40"/>
      <c r="B7" s="23" t="s">
        <v>13</v>
      </c>
      <c r="C7" s="24">
        <f>C6/C5</f>
        <v>3.710262660318473</v>
      </c>
      <c r="D7" s="24">
        <f>D6/D5</f>
        <v>3.624275758824728</v>
      </c>
      <c r="E7" s="30" t="s">
        <v>8</v>
      </c>
      <c r="F7" s="32">
        <f>F6/F5</f>
        <v>3.8983222259678967</v>
      </c>
      <c r="G7" s="32">
        <f>G6/G5</f>
        <v>5.021385774455716</v>
      </c>
      <c r="H7" s="30" t="s">
        <v>8</v>
      </c>
      <c r="I7" s="32">
        <f>I6/I5</f>
        <v>3.7383665054563493</v>
      </c>
      <c r="J7" s="32">
        <f>J6/J5</f>
        <v>3.8166889300113973</v>
      </c>
      <c r="K7" s="31" t="s">
        <v>8</v>
      </c>
    </row>
    <row r="8" spans="1:11" ht="15" customHeight="1">
      <c r="A8" s="38" t="s">
        <v>7</v>
      </c>
      <c r="B8" s="21" t="s">
        <v>4</v>
      </c>
      <c r="C8" s="22">
        <v>129875</v>
      </c>
      <c r="D8" s="22">
        <v>139283</v>
      </c>
      <c r="E8" s="35">
        <f>D8/C8*100-100</f>
        <v>7.243888354186723</v>
      </c>
      <c r="F8" s="22">
        <v>18739</v>
      </c>
      <c r="G8" s="22">
        <v>20722</v>
      </c>
      <c r="H8" s="35">
        <f>G8/F8*100-100</f>
        <v>10.582208228827582</v>
      </c>
      <c r="I8" s="22">
        <f>SUM(C8,F8)</f>
        <v>148614</v>
      </c>
      <c r="J8" s="22">
        <f>SUM(D8,G8)</f>
        <v>160005</v>
      </c>
      <c r="K8" s="35">
        <f>J8/I8*100-100</f>
        <v>7.6648229641891135</v>
      </c>
    </row>
    <row r="9" spans="1:11" ht="15" customHeight="1">
      <c r="A9" s="39"/>
      <c r="B9" s="21" t="s">
        <v>5</v>
      </c>
      <c r="C9" s="22">
        <v>313385</v>
      </c>
      <c r="D9" s="22">
        <v>362662</v>
      </c>
      <c r="E9" s="29">
        <f>D9/C9*100-100</f>
        <v>15.72410932239896</v>
      </c>
      <c r="F9" s="22">
        <v>47442</v>
      </c>
      <c r="G9" s="22">
        <v>49906</v>
      </c>
      <c r="H9" s="29">
        <f>G9/F9*100-100</f>
        <v>5.193710214577791</v>
      </c>
      <c r="I9" s="22">
        <f>SUM(C9,F9)</f>
        <v>360827</v>
      </c>
      <c r="J9" s="22">
        <f>SUM(D9,G9)</f>
        <v>412568</v>
      </c>
      <c r="K9" s="29">
        <f>J9/I9*100-100</f>
        <v>14.339558846760369</v>
      </c>
    </row>
    <row r="10" spans="1:11" ht="24" customHeight="1">
      <c r="A10" s="40"/>
      <c r="B10" s="23" t="s">
        <v>13</v>
      </c>
      <c r="C10" s="24">
        <f>C9/C8</f>
        <v>2.4129740134744946</v>
      </c>
      <c r="D10" s="24">
        <f>D9/D8</f>
        <v>2.603777919774847</v>
      </c>
      <c r="E10" s="30" t="s">
        <v>8</v>
      </c>
      <c r="F10" s="32">
        <f>F9/F8</f>
        <v>2.531725278830247</v>
      </c>
      <c r="G10" s="32">
        <f>G9/G8</f>
        <v>2.4083582665765855</v>
      </c>
      <c r="H10" s="30" t="s">
        <v>8</v>
      </c>
      <c r="I10" s="32">
        <f>I9/I8</f>
        <v>2.427947568869689</v>
      </c>
      <c r="J10" s="32">
        <f>J9/J8</f>
        <v>2.5784694228305365</v>
      </c>
      <c r="K10" s="31" t="s">
        <v>8</v>
      </c>
    </row>
    <row r="11" spans="1:11" ht="15" customHeight="1">
      <c r="A11" s="38" t="s">
        <v>2</v>
      </c>
      <c r="B11" s="25" t="s">
        <v>4</v>
      </c>
      <c r="C11" s="26">
        <f>C5+C8</f>
        <v>349360</v>
      </c>
      <c r="D11" s="26">
        <f>SUM(D5,D8)</f>
        <v>350366</v>
      </c>
      <c r="E11" s="35">
        <f>D11/C11*100-100</f>
        <v>0.2879551179299398</v>
      </c>
      <c r="F11" s="26">
        <f>SUM(F5,F8)</f>
        <v>57302</v>
      </c>
      <c r="G11" s="26">
        <f>SUM(G5,G8)</f>
        <v>54436</v>
      </c>
      <c r="H11" s="35">
        <f>G11/F11*100-100</f>
        <v>-5.001570625807133</v>
      </c>
      <c r="I11" s="26">
        <f>SUM(C11,F11)</f>
        <v>406662</v>
      </c>
      <c r="J11" s="26">
        <f>SUM(D11,G11)</f>
        <v>404802</v>
      </c>
      <c r="K11" s="35">
        <f>J11/I11*100-100</f>
        <v>-0.45738229782963913</v>
      </c>
    </row>
    <row r="12" spans="1:11" ht="15" customHeight="1">
      <c r="A12" s="39"/>
      <c r="B12" s="25" t="s">
        <v>5</v>
      </c>
      <c r="C12" s="26">
        <f>SUM(C6,C9)</f>
        <v>1127732</v>
      </c>
      <c r="D12" s="26">
        <f>SUM(D6,D9)</f>
        <v>1127685</v>
      </c>
      <c r="E12" s="29">
        <f>D12/C12*100-100</f>
        <v>-0.0041676568546478165</v>
      </c>
      <c r="F12" s="26">
        <f>SUM(F6,F9)</f>
        <v>197773</v>
      </c>
      <c r="G12" s="26">
        <f>SUM(G6,G9)</f>
        <v>219197</v>
      </c>
      <c r="H12" s="29">
        <f>G12/F12*100-100</f>
        <v>10.832621237479316</v>
      </c>
      <c r="I12" s="26">
        <f>SUM(C12,F12)</f>
        <v>1325505</v>
      </c>
      <c r="J12" s="26">
        <f>SUM(D12,G12)</f>
        <v>1346882</v>
      </c>
      <c r="K12" s="29">
        <f>J12/I12*100-100</f>
        <v>1.6127438221658963</v>
      </c>
    </row>
    <row r="13" spans="1:11" ht="24" customHeight="1">
      <c r="A13" s="40"/>
      <c r="B13" s="23" t="s">
        <v>13</v>
      </c>
      <c r="C13" s="32">
        <f>C12/C11</f>
        <v>3.227994046256011</v>
      </c>
      <c r="D13" s="32">
        <f>D12/D11</f>
        <v>3.2185914158337283</v>
      </c>
      <c r="E13" s="30" t="s">
        <v>8</v>
      </c>
      <c r="F13" s="32">
        <f>F12/F11</f>
        <v>3.4514153083662</v>
      </c>
      <c r="G13" s="32">
        <f>G12/G11</f>
        <v>4.0266918950694395</v>
      </c>
      <c r="H13" s="30" t="s">
        <v>8</v>
      </c>
      <c r="I13" s="32">
        <f>I12/I11</f>
        <v>3.2594759284122934</v>
      </c>
      <c r="J13" s="32">
        <f>J12/J11</f>
        <v>3.3272612289464973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E11:E12 I10:J10 I7:J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13" t="s">
        <v>0</v>
      </c>
      <c r="B1" s="14"/>
      <c r="C1" s="15"/>
      <c r="D1" s="15"/>
      <c r="E1" s="15"/>
      <c r="F1" s="15"/>
      <c r="G1" s="15"/>
      <c r="H1" s="15"/>
      <c r="I1" s="4"/>
      <c r="J1" s="4"/>
      <c r="K1" s="4"/>
    </row>
    <row r="2" spans="1:11" ht="15" customHeight="1">
      <c r="A2" s="4" t="s">
        <v>17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44592</v>
      </c>
      <c r="D5" s="20">
        <v>46434</v>
      </c>
      <c r="E5" s="35">
        <f>D5/C5*100-100</f>
        <v>4.130785791173295</v>
      </c>
      <c r="F5" s="20">
        <v>4429</v>
      </c>
      <c r="G5" s="20">
        <v>9263</v>
      </c>
      <c r="H5" s="35">
        <f>G5/F5*100-100</f>
        <v>109.14427636035225</v>
      </c>
      <c r="I5" s="20">
        <f>SUM(C5,F5)</f>
        <v>49021</v>
      </c>
      <c r="J5" s="20">
        <f>SUM(D5,G5)</f>
        <v>55697</v>
      </c>
      <c r="K5" s="35">
        <f>J5/I5*100-100</f>
        <v>13.61865323024827</v>
      </c>
    </row>
    <row r="6" spans="1:11" ht="15" customHeight="1">
      <c r="A6" s="39"/>
      <c r="B6" s="21" t="s">
        <v>5</v>
      </c>
      <c r="C6" s="22">
        <v>159481</v>
      </c>
      <c r="D6" s="22">
        <v>161936</v>
      </c>
      <c r="E6" s="29">
        <f>D6/C6*100-100</f>
        <v>1.5393683260074909</v>
      </c>
      <c r="F6" s="22">
        <v>16216</v>
      </c>
      <c r="G6" s="22">
        <v>54616</v>
      </c>
      <c r="H6" s="29">
        <f>G6/F6*100-100</f>
        <v>236.80315737543168</v>
      </c>
      <c r="I6" s="22">
        <f>SUM(C6,F6)</f>
        <v>175697</v>
      </c>
      <c r="J6" s="22">
        <f>SUM(D6,G6)</f>
        <v>216552</v>
      </c>
      <c r="K6" s="29">
        <f>J6/I6*100-100</f>
        <v>23.253100508261397</v>
      </c>
    </row>
    <row r="7" spans="1:11" ht="24" customHeight="1">
      <c r="A7" s="40"/>
      <c r="B7" s="23" t="s">
        <v>13</v>
      </c>
      <c r="C7" s="32">
        <f>C6/C5</f>
        <v>3.5764486903480446</v>
      </c>
      <c r="D7" s="32">
        <f>D6/D5</f>
        <v>3.487444544945514</v>
      </c>
      <c r="E7" s="30" t="s">
        <v>8</v>
      </c>
      <c r="F7" s="32">
        <f>F6/F5</f>
        <v>3.6613230977647326</v>
      </c>
      <c r="G7" s="32">
        <f>G6/G5</f>
        <v>5.896145957033358</v>
      </c>
      <c r="H7" s="30" t="s">
        <v>8</v>
      </c>
      <c r="I7" s="32">
        <f>I6/I5</f>
        <v>3.5841170110768856</v>
      </c>
      <c r="J7" s="32">
        <f>J6/J5</f>
        <v>3.88803705765122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4768</v>
      </c>
      <c r="D8" s="22">
        <v>4645</v>
      </c>
      <c r="E8" s="35">
        <f>D8/C8*100-100</f>
        <v>-2.579697986577173</v>
      </c>
      <c r="F8" s="22">
        <v>679</v>
      </c>
      <c r="G8" s="22">
        <v>1462</v>
      </c>
      <c r="H8" s="35">
        <f>G8/F8*100-100</f>
        <v>115.31664212076583</v>
      </c>
      <c r="I8" s="22">
        <f>SUM(C8,F8)</f>
        <v>5447</v>
      </c>
      <c r="J8" s="22">
        <f>SUM(D8,G8)</f>
        <v>6107</v>
      </c>
      <c r="K8" s="35">
        <f>J8/I8*100-100</f>
        <v>12.116761520102813</v>
      </c>
    </row>
    <row r="9" spans="1:11" ht="15" customHeight="1">
      <c r="A9" s="39"/>
      <c r="B9" s="21" t="s">
        <v>5</v>
      </c>
      <c r="C9" s="22">
        <v>13817</v>
      </c>
      <c r="D9" s="22">
        <v>16725</v>
      </c>
      <c r="E9" s="29">
        <f>D9/C9*100-100</f>
        <v>21.0465368748643</v>
      </c>
      <c r="F9" s="22">
        <v>2420</v>
      </c>
      <c r="G9" s="22">
        <v>5881</v>
      </c>
      <c r="H9" s="29">
        <f>G9/F9*100-100</f>
        <v>143.0165289256198</v>
      </c>
      <c r="I9" s="22">
        <f>SUM(C9,F9)</f>
        <v>16237</v>
      </c>
      <c r="J9" s="22">
        <f>SUM(D9,G9)</f>
        <v>22606</v>
      </c>
      <c r="K9" s="29">
        <f>J9/I9*100-100</f>
        <v>39.22522633491408</v>
      </c>
    </row>
    <row r="10" spans="1:11" ht="24" customHeight="1">
      <c r="A10" s="40"/>
      <c r="B10" s="23" t="s">
        <v>13</v>
      </c>
      <c r="C10" s="24">
        <f>C9/C8</f>
        <v>2.8978607382550337</v>
      </c>
      <c r="D10" s="32">
        <f>D9/D8</f>
        <v>3.6006458557588803</v>
      </c>
      <c r="E10" s="30" t="s">
        <v>8</v>
      </c>
      <c r="F10" s="32">
        <f>F9/F8</f>
        <v>3.5640648011782035</v>
      </c>
      <c r="G10" s="32">
        <f>G9/G8</f>
        <v>4.022571819425445</v>
      </c>
      <c r="H10" s="30" t="s">
        <v>8</v>
      </c>
      <c r="I10" s="32">
        <f>I9/I8</f>
        <v>2.98090692124105</v>
      </c>
      <c r="J10" s="32">
        <f>J9/J8</f>
        <v>3.701653839855903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49360</v>
      </c>
      <c r="D11" s="26">
        <f>SUM(D5,D8)</f>
        <v>51079</v>
      </c>
      <c r="E11" s="35">
        <f>D11/C11*100-100</f>
        <v>3.482576985413303</v>
      </c>
      <c r="F11" s="26">
        <f>SUM(F5,F8)</f>
        <v>5108</v>
      </c>
      <c r="G11" s="26">
        <f>SUM(G5,G8)</f>
        <v>10725</v>
      </c>
      <c r="H11" s="35">
        <f>G11/F11*100-100</f>
        <v>109.96476115896633</v>
      </c>
      <c r="I11" s="26">
        <f>SUM(C11,F11)</f>
        <v>54468</v>
      </c>
      <c r="J11" s="26">
        <f>SUM(D11,G11)</f>
        <v>61804</v>
      </c>
      <c r="K11" s="35">
        <f>J11/I11*100-100</f>
        <v>13.468458544466472</v>
      </c>
    </row>
    <row r="12" spans="1:11" ht="15" customHeight="1">
      <c r="A12" s="39"/>
      <c r="B12" s="25" t="s">
        <v>5</v>
      </c>
      <c r="C12" s="26">
        <f>SUM(C6,C9)</f>
        <v>173298</v>
      </c>
      <c r="D12" s="26">
        <f>SUM(D6,D9)</f>
        <v>178661</v>
      </c>
      <c r="E12" s="29">
        <f>D12/C12*100-100</f>
        <v>3.0946692979722883</v>
      </c>
      <c r="F12" s="26">
        <f>SUM(F6,F9)</f>
        <v>18636</v>
      </c>
      <c r="G12" s="26">
        <f>SUM(G6,G9)</f>
        <v>60497</v>
      </c>
      <c r="H12" s="29">
        <f>G12/F12*100-100</f>
        <v>224.62438291478855</v>
      </c>
      <c r="I12" s="26">
        <f>SUM(C12,F12)</f>
        <v>191934</v>
      </c>
      <c r="J12" s="26">
        <f>SUM(D12,G12)</f>
        <v>239158</v>
      </c>
      <c r="K12" s="29">
        <f>J12/I12*100-100</f>
        <v>24.60429105838466</v>
      </c>
    </row>
    <row r="13" spans="1:11" ht="24" customHeight="1">
      <c r="A13" s="40"/>
      <c r="B13" s="23" t="s">
        <v>13</v>
      </c>
      <c r="C13" s="32">
        <f>C12/C11</f>
        <v>3.5108995137763372</v>
      </c>
      <c r="D13" s="32">
        <f>D12/D11</f>
        <v>3.4977387967657942</v>
      </c>
      <c r="E13" s="30" t="s">
        <v>8</v>
      </c>
      <c r="F13" s="32">
        <f>F12/F11</f>
        <v>3.6483946750195773</v>
      </c>
      <c r="G13" s="32">
        <f>G12/G11</f>
        <v>5.640745920745921</v>
      </c>
      <c r="H13" s="30" t="s">
        <v>8</v>
      </c>
      <c r="I13" s="32">
        <f>I12/I11</f>
        <v>3.5237937871777927</v>
      </c>
      <c r="J13" s="32">
        <f>J12/J11</f>
        <v>3.8696200893146075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  <row r="19" ht="15" customHeight="1">
      <c r="H19" s="17" t="s">
        <v>14</v>
      </c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E11:E12 I10:J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5" sqref="D5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18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1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2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375432</v>
      </c>
      <c r="D5" s="20">
        <v>397542</v>
      </c>
      <c r="E5" s="29">
        <f>D5/C5*100-100</f>
        <v>5.889215623601601</v>
      </c>
      <c r="F5" s="20">
        <v>64623</v>
      </c>
      <c r="G5" s="20">
        <v>67627</v>
      </c>
      <c r="H5" s="35">
        <f>G5/F5*100-100</f>
        <v>4.648499760147317</v>
      </c>
      <c r="I5" s="20">
        <f>SUM(C5,F5)</f>
        <v>440055</v>
      </c>
      <c r="J5" s="20">
        <f>SUM(D5,G5)</f>
        <v>465169</v>
      </c>
      <c r="K5" s="35">
        <f>J5/I5*100-100</f>
        <v>5.707013895990258</v>
      </c>
    </row>
    <row r="6" spans="1:11" ht="15" customHeight="1">
      <c r="A6" s="39"/>
      <c r="B6" s="21" t="s">
        <v>5</v>
      </c>
      <c r="C6" s="22">
        <v>857238</v>
      </c>
      <c r="D6" s="22">
        <v>863055</v>
      </c>
      <c r="E6" s="29">
        <f>D6/C6*100-100</f>
        <v>0.6785746782107083</v>
      </c>
      <c r="F6" s="22">
        <v>306102</v>
      </c>
      <c r="G6" s="22">
        <v>294318</v>
      </c>
      <c r="H6" s="29">
        <f>G6/F6*100-100</f>
        <v>-3.8496971597702725</v>
      </c>
      <c r="I6" s="22">
        <f>SUM(C6,F6)</f>
        <v>1163340</v>
      </c>
      <c r="J6" s="22">
        <f>SUM(D6,G6)</f>
        <v>1157373</v>
      </c>
      <c r="K6" s="29">
        <f>J6/I6*100-100</f>
        <v>-0.5129196967352527</v>
      </c>
    </row>
    <row r="7" spans="1:11" ht="24" customHeight="1">
      <c r="A7" s="40"/>
      <c r="B7" s="23" t="s">
        <v>13</v>
      </c>
      <c r="C7" s="32">
        <f>C6/C5</f>
        <v>2.283337595090456</v>
      </c>
      <c r="D7" s="32">
        <f>D6/D5</f>
        <v>2.1709781607981045</v>
      </c>
      <c r="E7" s="30" t="s">
        <v>8</v>
      </c>
      <c r="F7" s="32">
        <f>F6/F5</f>
        <v>4.73673459913653</v>
      </c>
      <c r="G7" s="32">
        <f>G6/G5</f>
        <v>4.352078311916838</v>
      </c>
      <c r="H7" s="30" t="s">
        <v>8</v>
      </c>
      <c r="I7" s="32">
        <f>I6/I5</f>
        <v>2.64362409244299</v>
      </c>
      <c r="J7" s="32">
        <f>J6/J5</f>
        <v>2.4880699272737434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141606</v>
      </c>
      <c r="D8" s="22">
        <v>165593</v>
      </c>
      <c r="E8" s="35">
        <f>D8/C8*100-100</f>
        <v>16.939253986413007</v>
      </c>
      <c r="F8" s="22">
        <v>37518</v>
      </c>
      <c r="G8" s="22">
        <v>40648</v>
      </c>
      <c r="H8" s="35">
        <f>G8/F8*100-100</f>
        <v>8.342662188816035</v>
      </c>
      <c r="I8" s="22">
        <f>SUM(C8,F8)</f>
        <v>179124</v>
      </c>
      <c r="J8" s="22">
        <f>SUM(D8,G8)</f>
        <v>206241</v>
      </c>
      <c r="K8" s="35">
        <f>J8/I8*100-100</f>
        <v>15.138674884437592</v>
      </c>
    </row>
    <row r="9" spans="1:11" ht="15" customHeight="1">
      <c r="A9" s="39"/>
      <c r="B9" s="21" t="s">
        <v>5</v>
      </c>
      <c r="C9" s="22">
        <v>378773</v>
      </c>
      <c r="D9" s="22">
        <v>441532</v>
      </c>
      <c r="E9" s="29">
        <f>D9/C9*100-100</f>
        <v>16.569026831373932</v>
      </c>
      <c r="F9" s="22">
        <v>139232</v>
      </c>
      <c r="G9" s="22">
        <v>142430</v>
      </c>
      <c r="H9" s="29">
        <f>G9/F9*100-100</f>
        <v>2.2968857733854264</v>
      </c>
      <c r="I9" s="22">
        <f>SUM(C9,F9)</f>
        <v>518005</v>
      </c>
      <c r="J9" s="22">
        <f>SUM(D9,G9)</f>
        <v>583962</v>
      </c>
      <c r="K9" s="29">
        <f>J9/I9*100-100</f>
        <v>12.732888678680695</v>
      </c>
    </row>
    <row r="10" spans="1:11" ht="24" customHeight="1">
      <c r="A10" s="40"/>
      <c r="B10" s="23" t="s">
        <v>13</v>
      </c>
      <c r="C10" s="32">
        <f>C9/C8</f>
        <v>2.674837224411395</v>
      </c>
      <c r="D10" s="32">
        <f>D9/D8</f>
        <v>2.6663687474712097</v>
      </c>
      <c r="E10" s="30" t="s">
        <v>8</v>
      </c>
      <c r="F10" s="32">
        <f>F9/F8</f>
        <v>3.7110720187643262</v>
      </c>
      <c r="G10" s="32">
        <f>G9/G8</f>
        <v>3.5039854359378073</v>
      </c>
      <c r="H10" s="30" t="s">
        <v>8</v>
      </c>
      <c r="I10" s="32">
        <f>I9/I8</f>
        <v>2.8918793684821686</v>
      </c>
      <c r="J10" s="32">
        <f>J9/J8</f>
        <v>2.8314544634674967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517038</v>
      </c>
      <c r="D11" s="26">
        <f>SUM(D5,D8)</f>
        <v>563135</v>
      </c>
      <c r="E11" s="35">
        <f>D11/C11*100-100</f>
        <v>8.91559227755019</v>
      </c>
      <c r="F11" s="26">
        <f>SUM(F5,F8)</f>
        <v>102141</v>
      </c>
      <c r="G11" s="26">
        <f>SUM(G5,G8)</f>
        <v>108275</v>
      </c>
      <c r="H11" s="35">
        <f>G11/F11*100-100</f>
        <v>6.005423874839693</v>
      </c>
      <c r="I11" s="26">
        <f>SUM(C11,F11)</f>
        <v>619179</v>
      </c>
      <c r="J11" s="26">
        <f>SUM(D11,G11)</f>
        <v>671410</v>
      </c>
      <c r="K11" s="35">
        <f>J11/I11*100-100</f>
        <v>8.43552510663315</v>
      </c>
    </row>
    <row r="12" spans="1:11" ht="15" customHeight="1">
      <c r="A12" s="39"/>
      <c r="B12" s="25" t="s">
        <v>5</v>
      </c>
      <c r="C12" s="26">
        <f>SUM(C6,C9)</f>
        <v>1236011</v>
      </c>
      <c r="D12" s="26">
        <f>SUM(D6,D9)</f>
        <v>1304587</v>
      </c>
      <c r="E12" s="29">
        <f>D12/C12*100-100</f>
        <v>5.548170687801317</v>
      </c>
      <c r="F12" s="26">
        <f>SUM(F6,F9)</f>
        <v>445334</v>
      </c>
      <c r="G12" s="26">
        <f>SUM(G6,G9)</f>
        <v>436748</v>
      </c>
      <c r="H12" s="29">
        <f>G12/F12*100-100</f>
        <v>-1.9279911257617925</v>
      </c>
      <c r="I12" s="26">
        <f>SUM(C12,F12)</f>
        <v>1681345</v>
      </c>
      <c r="J12" s="26">
        <f>SUM(D12,G12)</f>
        <v>1741335</v>
      </c>
      <c r="K12" s="29">
        <f>J12/I12*100-100</f>
        <v>3.567976828075146</v>
      </c>
    </row>
    <row r="13" spans="1:11" ht="24" customHeight="1">
      <c r="A13" s="40"/>
      <c r="B13" s="23" t="s">
        <v>13</v>
      </c>
      <c r="C13" s="32">
        <f>C12/C11</f>
        <v>2.390561235344404</v>
      </c>
      <c r="D13" s="32">
        <f>D12/D11</f>
        <v>2.3166505367274275</v>
      </c>
      <c r="E13" s="30" t="s">
        <v>8</v>
      </c>
      <c r="F13" s="32">
        <f>F12/F11</f>
        <v>4.359992559305274</v>
      </c>
      <c r="G13" s="32">
        <f>G12/G11</f>
        <v>4.033691987993535</v>
      </c>
      <c r="H13" s="30" t="s">
        <v>8</v>
      </c>
      <c r="I13" s="32">
        <f>I12/I11</f>
        <v>2.7154425456935716</v>
      </c>
      <c r="J13" s="32">
        <f>J12/J11</f>
        <v>2.5935493960471248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E11:E12 I10:J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19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4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27032</v>
      </c>
      <c r="D5" s="20">
        <v>29434</v>
      </c>
      <c r="E5" s="29">
        <f>D5/C5*100-100</f>
        <v>8.885765019236459</v>
      </c>
      <c r="F5" s="20">
        <v>9100</v>
      </c>
      <c r="G5" s="20">
        <v>8480</v>
      </c>
      <c r="H5" s="29">
        <f>G5/F5*100-100</f>
        <v>-6.813186813186817</v>
      </c>
      <c r="I5" s="20">
        <f>SUM(C5,F5)</f>
        <v>36132</v>
      </c>
      <c r="J5" s="20">
        <f>SUM(D5,G5)</f>
        <v>37914</v>
      </c>
      <c r="K5" s="29">
        <f>J5/I5*100-100</f>
        <v>4.931916306874797</v>
      </c>
    </row>
    <row r="6" spans="1:11" ht="15" customHeight="1">
      <c r="A6" s="39"/>
      <c r="B6" s="21" t="s">
        <v>5</v>
      </c>
      <c r="C6" s="22">
        <v>72333</v>
      </c>
      <c r="D6" s="22">
        <v>77236</v>
      </c>
      <c r="E6" s="29">
        <f>D6/C6*100-100</f>
        <v>6.778372250563365</v>
      </c>
      <c r="F6" s="22">
        <v>18103</v>
      </c>
      <c r="G6" s="22">
        <v>18949</v>
      </c>
      <c r="H6" s="29">
        <f>G6/F6*100-100</f>
        <v>4.6732585759266385</v>
      </c>
      <c r="I6" s="22">
        <f>SUM(C6,F6)</f>
        <v>90436</v>
      </c>
      <c r="J6" s="22">
        <f>SUM(D6,G6)</f>
        <v>96185</v>
      </c>
      <c r="K6" s="29">
        <f>J6/I6*100-100</f>
        <v>6.356981732938209</v>
      </c>
    </row>
    <row r="7" spans="1:12" ht="24" customHeight="1">
      <c r="A7" s="40"/>
      <c r="B7" s="23" t="s">
        <v>13</v>
      </c>
      <c r="C7" s="32">
        <f>C6/C5</f>
        <v>2.6758286475288546</v>
      </c>
      <c r="D7" s="32">
        <f>D6/D5</f>
        <v>2.624040225589454</v>
      </c>
      <c r="E7" s="30" t="s">
        <v>8</v>
      </c>
      <c r="F7" s="32">
        <f>F6/F5</f>
        <v>1.9893406593406593</v>
      </c>
      <c r="G7" s="32">
        <f>G6/G5</f>
        <v>2.234551886792453</v>
      </c>
      <c r="H7" s="30" t="s">
        <v>8</v>
      </c>
      <c r="I7" s="32">
        <f>I6/I5</f>
        <v>2.502933687589948</v>
      </c>
      <c r="J7" s="32">
        <f>J6/J5</f>
        <v>2.5369256738935486</v>
      </c>
      <c r="K7" s="31" t="s">
        <v>8</v>
      </c>
      <c r="L7" s="36"/>
    </row>
    <row r="8" spans="1:11" ht="15" customHeight="1">
      <c r="A8" s="39" t="s">
        <v>7</v>
      </c>
      <c r="B8" s="21" t="s">
        <v>4</v>
      </c>
      <c r="C8" s="22">
        <v>11698</v>
      </c>
      <c r="D8" s="22">
        <v>11015</v>
      </c>
      <c r="E8" s="29">
        <f>D8/C8*100-100</f>
        <v>-5.838604889724735</v>
      </c>
      <c r="F8" s="22">
        <v>6346</v>
      </c>
      <c r="G8" s="22">
        <v>7423</v>
      </c>
      <c r="H8" s="29">
        <f>G8/F8*100-100</f>
        <v>16.971320516861013</v>
      </c>
      <c r="I8" s="22">
        <f>SUM(C8,F8)</f>
        <v>18044</v>
      </c>
      <c r="J8" s="22">
        <f>SUM(D8,G8)</f>
        <v>18438</v>
      </c>
      <c r="K8" s="29">
        <f>J8/I8*100-100</f>
        <v>2.1835513189980134</v>
      </c>
    </row>
    <row r="9" spans="1:11" ht="15" customHeight="1">
      <c r="A9" s="39"/>
      <c r="B9" s="21" t="s">
        <v>5</v>
      </c>
      <c r="C9" s="22">
        <v>19415</v>
      </c>
      <c r="D9" s="22">
        <v>20714</v>
      </c>
      <c r="E9" s="29">
        <f>D9/C9*100-100</f>
        <v>6.6907030646407435</v>
      </c>
      <c r="F9" s="22">
        <v>15805</v>
      </c>
      <c r="G9" s="22">
        <v>15460</v>
      </c>
      <c r="H9" s="29">
        <f>G9/F9*100-100</f>
        <v>-2.182853527364756</v>
      </c>
      <c r="I9" s="22">
        <f>SUM(C9,F9)</f>
        <v>35220</v>
      </c>
      <c r="J9" s="22">
        <f>SUM(D9,G9)</f>
        <v>36174</v>
      </c>
      <c r="K9" s="29">
        <f>J9/I9*100-100</f>
        <v>2.708688245315159</v>
      </c>
    </row>
    <row r="10" spans="1:11" ht="24" customHeight="1">
      <c r="A10" s="40"/>
      <c r="B10" s="23" t="s">
        <v>13</v>
      </c>
      <c r="C10" s="32">
        <f>C9/C8</f>
        <v>1.6596854163104804</v>
      </c>
      <c r="D10" s="32">
        <f>D9/D8</f>
        <v>1.880526554698139</v>
      </c>
      <c r="E10" s="30" t="s">
        <v>8</v>
      </c>
      <c r="F10" s="32">
        <f>F9/F8</f>
        <v>2.490545225338796</v>
      </c>
      <c r="G10" s="32">
        <f>G9/G8</f>
        <v>2.082715883066146</v>
      </c>
      <c r="H10" s="30" t="s">
        <v>8</v>
      </c>
      <c r="I10" s="32">
        <f>I9/I8</f>
        <v>1.9518953668809575</v>
      </c>
      <c r="J10" s="32">
        <f>J9/J8</f>
        <v>1.9619264562316954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38730</v>
      </c>
      <c r="D11" s="26">
        <f>SUM(D5,D8)</f>
        <v>40449</v>
      </c>
      <c r="E11" s="29">
        <f>D11/C11*100-100</f>
        <v>4.4384198295894635</v>
      </c>
      <c r="F11" s="26">
        <f>SUM(F5,F8)</f>
        <v>15446</v>
      </c>
      <c r="G11" s="26">
        <f>SUM(G5,G8)</f>
        <v>15903</v>
      </c>
      <c r="H11" s="29">
        <f>G11/F11*100-100</f>
        <v>2.958694807717194</v>
      </c>
      <c r="I11" s="26">
        <f>SUM(C11,F11)</f>
        <v>54176</v>
      </c>
      <c r="J11" s="26">
        <f>SUM(D11,G11)</f>
        <v>56352</v>
      </c>
      <c r="K11" s="29">
        <f>J11/I11*100-100</f>
        <v>4.016538688718256</v>
      </c>
    </row>
    <row r="12" spans="1:11" ht="15" customHeight="1">
      <c r="A12" s="39"/>
      <c r="B12" s="25" t="s">
        <v>5</v>
      </c>
      <c r="C12" s="26">
        <f>SUM(C6,C9)</f>
        <v>91748</v>
      </c>
      <c r="D12" s="26">
        <f>SUM(D6,D9)</f>
        <v>97950</v>
      </c>
      <c r="E12" s="29">
        <f>D12/C12*100-100</f>
        <v>6.759820377555911</v>
      </c>
      <c r="F12" s="26">
        <f>SUM(F6,F9)</f>
        <v>33908</v>
      </c>
      <c r="G12" s="26">
        <f>SUM(G6,G9)</f>
        <v>34409</v>
      </c>
      <c r="H12" s="29">
        <f>G12/F12*100-100</f>
        <v>1.4775274271558345</v>
      </c>
      <c r="I12" s="26">
        <f>SUM(C12,F12)</f>
        <v>125656</v>
      </c>
      <c r="J12" s="26">
        <f>SUM(D12,G12)</f>
        <v>132359</v>
      </c>
      <c r="K12" s="29">
        <f>J12/I12*100-100</f>
        <v>5.334405042337821</v>
      </c>
    </row>
    <row r="13" spans="1:11" ht="24" customHeight="1">
      <c r="A13" s="40"/>
      <c r="B13" s="23" t="s">
        <v>13</v>
      </c>
      <c r="C13" s="24">
        <f>C12/C11</f>
        <v>2.368912987348309</v>
      </c>
      <c r="D13" s="32">
        <f>D12/D11</f>
        <v>2.4215679003189203</v>
      </c>
      <c r="E13" s="30" t="s">
        <v>8</v>
      </c>
      <c r="F13" s="32">
        <f>F12/F11</f>
        <v>2.195260908973197</v>
      </c>
      <c r="G13" s="32">
        <f>G12/G11</f>
        <v>2.163679808841099</v>
      </c>
      <c r="H13" s="30" t="s">
        <v>8</v>
      </c>
      <c r="I13" s="32">
        <f>I12/I11</f>
        <v>2.3194034258712346</v>
      </c>
      <c r="J13" s="32">
        <f>J12/J11</f>
        <v>2.348789750141965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  <row r="20" ht="15" customHeight="1">
      <c r="L20" s="29"/>
    </row>
    <row r="21" ht="15" customHeight="1">
      <c r="L21" s="29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24" sqref="L24"/>
    </sheetView>
  </sheetViews>
  <sheetFormatPr defaultColWidth="9.140625" defaultRowHeight="15" customHeight="1"/>
  <cols>
    <col min="1" max="1" width="11.140625" style="17" customWidth="1"/>
    <col min="2" max="2" width="9.8515625" style="28" bestFit="1" customWidth="1"/>
    <col min="3" max="4" width="8.7109375" style="17" customWidth="1"/>
    <col min="5" max="5" width="6.28125" style="17" customWidth="1"/>
    <col min="6" max="7" width="8.7109375" style="17" customWidth="1"/>
    <col min="8" max="8" width="6.28125" style="17" customWidth="1"/>
    <col min="9" max="10" width="8.7109375" style="17" customWidth="1"/>
    <col min="11" max="11" width="6.28125" style="17" customWidth="1"/>
    <col min="12" max="16384" width="9.140625" style="17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20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18" customFormat="1" ht="15" customHeight="1">
      <c r="A4" s="44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467071</v>
      </c>
      <c r="D5" s="20">
        <v>393737</v>
      </c>
      <c r="E5" s="29">
        <f>D5/C5*100-100</f>
        <v>-15.70082492811585</v>
      </c>
      <c r="F5" s="20">
        <v>90020</v>
      </c>
      <c r="G5" s="20">
        <v>64340</v>
      </c>
      <c r="H5" s="29">
        <f>G5/F5*100-100</f>
        <v>-28.526994001333037</v>
      </c>
      <c r="I5" s="20">
        <f>SUM(C5,F5)</f>
        <v>557091</v>
      </c>
      <c r="J5" s="20">
        <f>SUM(D5,G5)</f>
        <v>458077</v>
      </c>
      <c r="K5" s="29">
        <f>J5/I5*100-100</f>
        <v>-17.77339788293115</v>
      </c>
    </row>
    <row r="6" spans="1:11" ht="15" customHeight="1">
      <c r="A6" s="39"/>
      <c r="B6" s="21" t="s">
        <v>5</v>
      </c>
      <c r="C6" s="22">
        <v>1511496</v>
      </c>
      <c r="D6" s="22">
        <v>1376630</v>
      </c>
      <c r="E6" s="29">
        <f>D6/C6*100-100</f>
        <v>-8.922683222449805</v>
      </c>
      <c r="F6" s="22">
        <v>435934</v>
      </c>
      <c r="G6" s="22">
        <v>353218</v>
      </c>
      <c r="H6" s="29">
        <f>G6/F6*100-100</f>
        <v>-18.974431909417476</v>
      </c>
      <c r="I6" s="22">
        <f>SUM(C6,F6)</f>
        <v>1947430</v>
      </c>
      <c r="J6" s="22">
        <f>SUM(D6,G6)</f>
        <v>1729848</v>
      </c>
      <c r="K6" s="29">
        <f>J6/I6*100-100</f>
        <v>-11.172776428421045</v>
      </c>
    </row>
    <row r="7" spans="1:11" ht="24" customHeight="1">
      <c r="A7" s="40"/>
      <c r="B7" s="23" t="s">
        <v>13</v>
      </c>
      <c r="C7" s="32">
        <f>C6/C5</f>
        <v>3.236116136518859</v>
      </c>
      <c r="D7" s="32">
        <f>D6/D5</f>
        <v>3.49631860861438</v>
      </c>
      <c r="E7" s="30" t="s">
        <v>8</v>
      </c>
      <c r="F7" s="32">
        <f>F6/F5</f>
        <v>4.8426349700066655</v>
      </c>
      <c r="G7" s="32">
        <f>G6/G5</f>
        <v>5.489866335094809</v>
      </c>
      <c r="H7" s="30" t="s">
        <v>8</v>
      </c>
      <c r="I7" s="32">
        <f>I6/I5</f>
        <v>3.495712549655263</v>
      </c>
      <c r="J7" s="32">
        <f>J6/J5</f>
        <v>3.776325814219007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436583</v>
      </c>
      <c r="D8" s="22">
        <v>363848</v>
      </c>
      <c r="E8" s="29">
        <f>D8/C8*100-100</f>
        <v>-16.660062347823896</v>
      </c>
      <c r="F8" s="22">
        <v>38066</v>
      </c>
      <c r="G8" s="22">
        <v>29569</v>
      </c>
      <c r="H8" s="29">
        <f>G8/F8*100-100</f>
        <v>-22.32175694845793</v>
      </c>
      <c r="I8" s="22">
        <f>SUM(C8,F8)</f>
        <v>474649</v>
      </c>
      <c r="J8" s="22">
        <f>SUM(D8,G8)</f>
        <v>393417</v>
      </c>
      <c r="K8" s="29">
        <f>J8/I8*100-100</f>
        <v>-17.114120118234737</v>
      </c>
    </row>
    <row r="9" spans="1:11" ht="15" customHeight="1">
      <c r="A9" s="39"/>
      <c r="B9" s="21" t="s">
        <v>5</v>
      </c>
      <c r="C9" s="22">
        <v>1896966</v>
      </c>
      <c r="D9" s="22">
        <v>1560468</v>
      </c>
      <c r="E9" s="29">
        <f>D9/C9*100-100</f>
        <v>-17.73874703078495</v>
      </c>
      <c r="F9" s="22">
        <v>177577</v>
      </c>
      <c r="G9" s="22">
        <v>151426</v>
      </c>
      <c r="H9" s="29">
        <f>G9/F9*100-100</f>
        <v>-14.726569319224907</v>
      </c>
      <c r="I9" s="22">
        <f>SUM(C9,F9)</f>
        <v>2074543</v>
      </c>
      <c r="J9" s="22">
        <f>SUM(D9,G9)</f>
        <v>1711894</v>
      </c>
      <c r="K9" s="29">
        <f>J9/I9*100-100</f>
        <v>-17.480910253487153</v>
      </c>
    </row>
    <row r="10" spans="1:11" ht="24" customHeight="1">
      <c r="A10" s="40"/>
      <c r="B10" s="23" t="s">
        <v>13</v>
      </c>
      <c r="C10" s="32">
        <f>C9/C8</f>
        <v>4.34502946747812</v>
      </c>
      <c r="D10" s="32">
        <f>D9/D8</f>
        <v>4.288790923682416</v>
      </c>
      <c r="E10" s="30" t="s">
        <v>8</v>
      </c>
      <c r="F10" s="32">
        <f>F9/F8</f>
        <v>4.6649766195555085</v>
      </c>
      <c r="G10" s="32">
        <f>G9/G8</f>
        <v>5.121106564307214</v>
      </c>
      <c r="H10" s="30" t="s">
        <v>8</v>
      </c>
      <c r="I10" s="32">
        <f>I9/I8</f>
        <v>4.370688656249144</v>
      </c>
      <c r="J10" s="32">
        <f>J9/J8</f>
        <v>4.351347298159459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903654</v>
      </c>
      <c r="D11" s="26">
        <f>SUM(D5,D8)</f>
        <v>757585</v>
      </c>
      <c r="E11" s="29">
        <f>D11/C11*100-100</f>
        <v>-16.164261985228862</v>
      </c>
      <c r="F11" s="26">
        <f>SUM(F5,F8)</f>
        <v>128086</v>
      </c>
      <c r="G11" s="26">
        <f>SUM(G5,G8)</f>
        <v>93909</v>
      </c>
      <c r="H11" s="29">
        <f>G11/F11*100-100</f>
        <v>-26.68285370766516</v>
      </c>
      <c r="I11" s="26">
        <f>SUM(C11,F11)</f>
        <v>1031740</v>
      </c>
      <c r="J11" s="26">
        <f>SUM(D11,G11)</f>
        <v>851494</v>
      </c>
      <c r="K11" s="29">
        <f>J11/I11*100-100</f>
        <v>-17.470099055963715</v>
      </c>
    </row>
    <row r="12" spans="1:11" ht="15" customHeight="1">
      <c r="A12" s="39"/>
      <c r="B12" s="25" t="s">
        <v>5</v>
      </c>
      <c r="C12" s="26">
        <f>SUM(C6,C9)</f>
        <v>3408462</v>
      </c>
      <c r="D12" s="26">
        <f>SUM(D6,D9)</f>
        <v>2937098</v>
      </c>
      <c r="E12" s="29">
        <f>D12/C12*100-100</f>
        <v>-13.82922854941613</v>
      </c>
      <c r="F12" s="26">
        <f>SUM(F6,F9)</f>
        <v>613511</v>
      </c>
      <c r="G12" s="26">
        <f>SUM(G6,G9)</f>
        <v>504644</v>
      </c>
      <c r="H12" s="29">
        <f>G12/F12*100-100</f>
        <v>-17.744914109119478</v>
      </c>
      <c r="I12" s="26">
        <f>SUM(C12,F12)</f>
        <v>4021973</v>
      </c>
      <c r="J12" s="26">
        <f>SUM(D12,G12)</f>
        <v>3441742</v>
      </c>
      <c r="K12" s="29">
        <f>J12/I12*100-100</f>
        <v>-14.42652648339508</v>
      </c>
    </row>
    <row r="13" spans="1:11" ht="24" customHeight="1">
      <c r="A13" s="40"/>
      <c r="B13" s="23" t="s">
        <v>13</v>
      </c>
      <c r="C13" s="32">
        <f>C12/C11</f>
        <v>3.771866223134076</v>
      </c>
      <c r="D13" s="32">
        <f>D12/D11</f>
        <v>3.8769220615508493</v>
      </c>
      <c r="E13" s="30" t="s">
        <v>8</v>
      </c>
      <c r="F13" s="32">
        <f>F12/F11</f>
        <v>4.789836516090752</v>
      </c>
      <c r="G13" s="32">
        <f>G12/G11</f>
        <v>5.37375544410014</v>
      </c>
      <c r="H13" s="30" t="s">
        <v>8</v>
      </c>
      <c r="I13" s="32">
        <f>I12/I11</f>
        <v>3.898242774342373</v>
      </c>
      <c r="J13" s="32">
        <f>J12/J11</f>
        <v>4.042003819169601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25" sqref="G25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1" s="6" customFormat="1" ht="15" customHeight="1">
      <c r="A4" s="44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19" t="s">
        <v>4</v>
      </c>
      <c r="C5" s="20">
        <v>513452</v>
      </c>
      <c r="D5" s="20">
        <v>442544</v>
      </c>
      <c r="E5" s="29">
        <f>D5/C5*100-100</f>
        <v>-13.810054299136041</v>
      </c>
      <c r="F5" s="20">
        <v>43009</v>
      </c>
      <c r="G5" s="20">
        <v>39303</v>
      </c>
      <c r="H5" s="29">
        <f>G5/F5*100-100</f>
        <v>-8.616801134646238</v>
      </c>
      <c r="I5" s="20">
        <f>SUM(C5,F5)</f>
        <v>556461</v>
      </c>
      <c r="J5" s="20">
        <f>SUM(D5,G5)</f>
        <v>481847</v>
      </c>
      <c r="K5" s="29">
        <f>J5/I5*100-100</f>
        <v>-13.40866655524826</v>
      </c>
    </row>
    <row r="6" spans="1:11" ht="15" customHeight="1">
      <c r="A6" s="39"/>
      <c r="B6" s="21" t="s">
        <v>5</v>
      </c>
      <c r="C6" s="22">
        <v>1376258</v>
      </c>
      <c r="D6" s="22">
        <v>1291382</v>
      </c>
      <c r="E6" s="29">
        <f>D6/C6*100-100</f>
        <v>-6.167157611436224</v>
      </c>
      <c r="F6" s="22">
        <v>141515</v>
      </c>
      <c r="G6" s="22">
        <v>141853</v>
      </c>
      <c r="H6" s="29">
        <f>G6/F6*100-100</f>
        <v>0.23884393880506138</v>
      </c>
      <c r="I6" s="22">
        <f>SUM(C6,F6)</f>
        <v>1517773</v>
      </c>
      <c r="J6" s="22">
        <f>SUM(D6,G6)</f>
        <v>1433235</v>
      </c>
      <c r="K6" s="29">
        <f>J6/I6*100-100</f>
        <v>-5.569871120384931</v>
      </c>
    </row>
    <row r="7" spans="1:11" ht="24" customHeight="1">
      <c r="A7" s="40"/>
      <c r="B7" s="23" t="s">
        <v>13</v>
      </c>
      <c r="C7" s="32">
        <f>C6/C5</f>
        <v>2.68040245242009</v>
      </c>
      <c r="D7" s="32">
        <f>D6/D5</f>
        <v>2.9180872410426986</v>
      </c>
      <c r="E7" s="30" t="s">
        <v>8</v>
      </c>
      <c r="F7" s="32">
        <f>F6/F5</f>
        <v>3.290357832081657</v>
      </c>
      <c r="G7" s="32">
        <f>G6/G5</f>
        <v>3.609215581507773</v>
      </c>
      <c r="H7" s="30" t="s">
        <v>8</v>
      </c>
      <c r="I7" s="32">
        <f>I6/I5</f>
        <v>2.7275460454551173</v>
      </c>
      <c r="J7" s="32">
        <f>J6/J5</f>
        <v>2.9744607728179275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400928</v>
      </c>
      <c r="D8" s="22">
        <v>391436</v>
      </c>
      <c r="E8" s="29">
        <f>D8/C8*100-100</f>
        <v>-2.367507382871736</v>
      </c>
      <c r="F8" s="22">
        <v>29452</v>
      </c>
      <c r="G8" s="22">
        <v>26765</v>
      </c>
      <c r="H8" s="29">
        <f>G8/F8*100-100</f>
        <v>-9.123319299198698</v>
      </c>
      <c r="I8" s="22">
        <f>SUM(C8,F8)</f>
        <v>430380</v>
      </c>
      <c r="J8" s="22">
        <f>SUM(D8,G8)</f>
        <v>418201</v>
      </c>
      <c r="K8" s="29">
        <f>J8/I8*100-100</f>
        <v>-2.8298248059854103</v>
      </c>
    </row>
    <row r="9" spans="1:11" ht="15" customHeight="1">
      <c r="A9" s="39"/>
      <c r="B9" s="21" t="s">
        <v>5</v>
      </c>
      <c r="C9" s="22">
        <v>1248381</v>
      </c>
      <c r="D9" s="22">
        <v>1229842</v>
      </c>
      <c r="E9" s="29">
        <f>D9/C9*100-100</f>
        <v>-1.485043428248261</v>
      </c>
      <c r="F9" s="22">
        <v>98800</v>
      </c>
      <c r="G9" s="22">
        <v>83822</v>
      </c>
      <c r="H9" s="29">
        <f>G9/F9*100-100</f>
        <v>-15.159919028340084</v>
      </c>
      <c r="I9" s="22">
        <f>SUM(C9,F9)</f>
        <v>1347181</v>
      </c>
      <c r="J9" s="22">
        <f>SUM(D9,G9)</f>
        <v>1313664</v>
      </c>
      <c r="K9" s="29">
        <f>J9/I9*100-100</f>
        <v>-2.4879359195238067</v>
      </c>
    </row>
    <row r="10" spans="1:11" ht="24" customHeight="1">
      <c r="A10" s="40"/>
      <c r="B10" s="23" t="s">
        <v>13</v>
      </c>
      <c r="C10" s="32">
        <f>C9/C8</f>
        <v>3.1137286495330834</v>
      </c>
      <c r="D10" s="32">
        <f>D9/D8</f>
        <v>3.1418724900111386</v>
      </c>
      <c r="E10" s="30" t="s">
        <v>8</v>
      </c>
      <c r="F10" s="32">
        <f>F9/F8</f>
        <v>3.3546108922993345</v>
      </c>
      <c r="G10" s="32">
        <f>G9/G8</f>
        <v>3.1317765738838035</v>
      </c>
      <c r="H10" s="30" t="s">
        <v>8</v>
      </c>
      <c r="I10" s="32">
        <f>I9/I8</f>
        <v>3.1302128351689205</v>
      </c>
      <c r="J10" s="32">
        <f>J9/J8</f>
        <v>3.1412263480957723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914380</v>
      </c>
      <c r="D11" s="26">
        <f>SUM(D5,D8)</f>
        <v>833980</v>
      </c>
      <c r="E11" s="29">
        <f>D11/C11*100-100</f>
        <v>-8.792843238041087</v>
      </c>
      <c r="F11" s="26">
        <f>SUM(F5,F8)</f>
        <v>72461</v>
      </c>
      <c r="G11" s="26">
        <f>SUM(G5,G8)</f>
        <v>66068</v>
      </c>
      <c r="H11" s="29">
        <f>G11/F11*100-100</f>
        <v>-8.822677026262397</v>
      </c>
      <c r="I11" s="26">
        <f>SUM(C11,F11)</f>
        <v>986841</v>
      </c>
      <c r="J11" s="26">
        <f>SUM(D11,G11)</f>
        <v>900048</v>
      </c>
      <c r="K11" s="29">
        <f>J11/I11*100-100</f>
        <v>-8.795033850437918</v>
      </c>
    </row>
    <row r="12" spans="1:11" ht="15" customHeight="1">
      <c r="A12" s="39"/>
      <c r="B12" s="25" t="s">
        <v>5</v>
      </c>
      <c r="C12" s="26">
        <f>SUM(C6,C9)</f>
        <v>2624639</v>
      </c>
      <c r="D12" s="26">
        <f>SUM(D6,D9)</f>
        <v>2521224</v>
      </c>
      <c r="E12" s="29">
        <f>D12/C12*100-100</f>
        <v>-3.9401609135580173</v>
      </c>
      <c r="F12" s="26">
        <f>SUM(F6,F9)</f>
        <v>240315</v>
      </c>
      <c r="G12" s="26">
        <f>SUM(G6,G9)</f>
        <v>225675</v>
      </c>
      <c r="H12" s="29">
        <f>G12/F12*100-100</f>
        <v>-6.092004244429177</v>
      </c>
      <c r="I12" s="26">
        <f>SUM(C12,F12)</f>
        <v>2864954</v>
      </c>
      <c r="J12" s="26">
        <f>SUM(D12,G12)</f>
        <v>2746899</v>
      </c>
      <c r="K12" s="29">
        <f>J12/I12*100-100</f>
        <v>-4.1206595289139045</v>
      </c>
    </row>
    <row r="13" spans="1:11" ht="24" customHeight="1">
      <c r="A13" s="40"/>
      <c r="B13" s="23" t="s">
        <v>13</v>
      </c>
      <c r="C13" s="32">
        <f>C12/C11</f>
        <v>2.8704028959513552</v>
      </c>
      <c r="D13" s="32">
        <f>D12/D11</f>
        <v>3.0231228566632296</v>
      </c>
      <c r="E13" s="30" t="s">
        <v>8</v>
      </c>
      <c r="F13" s="32">
        <f>F12/F11</f>
        <v>3.316473689294931</v>
      </c>
      <c r="G13" s="32">
        <f>G12/G11</f>
        <v>3.41579887388751</v>
      </c>
      <c r="H13" s="30" t="s">
        <v>8</v>
      </c>
      <c r="I13" s="32">
        <f>I12/I11</f>
        <v>2.9031566382021015</v>
      </c>
      <c r="J13" s="32">
        <f>J12/J11</f>
        <v>3.0519472294810943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22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  <c r="L3" s="9"/>
    </row>
    <row r="4" spans="1:11" s="6" customFormat="1" ht="15" customHeight="1">
      <c r="A4" s="44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</row>
    <row r="5" spans="1:11" ht="15" customHeight="1">
      <c r="A5" s="38" t="s">
        <v>6</v>
      </c>
      <c r="B5" s="25" t="s">
        <v>4</v>
      </c>
      <c r="C5" s="26">
        <v>136566</v>
      </c>
      <c r="D5" s="26">
        <v>117878</v>
      </c>
      <c r="E5" s="29">
        <f>D5/C5*100-100</f>
        <v>-13.684225942035354</v>
      </c>
      <c r="F5" s="26">
        <v>23587</v>
      </c>
      <c r="G5" s="26">
        <v>19840</v>
      </c>
      <c r="H5" s="29">
        <f>G5/F5*100-100</f>
        <v>-15.885869334803076</v>
      </c>
      <c r="I5" s="26">
        <f>SUM(C5,F5)</f>
        <v>160153</v>
      </c>
      <c r="J5" s="26">
        <f>SUM(D5,G5)</f>
        <v>137718</v>
      </c>
      <c r="K5" s="29">
        <f>J5/I5*100-100</f>
        <v>-14.008479391581801</v>
      </c>
    </row>
    <row r="6" spans="1:11" ht="15" customHeight="1">
      <c r="A6" s="39"/>
      <c r="B6" s="25" t="s">
        <v>5</v>
      </c>
      <c r="C6" s="26">
        <v>521834</v>
      </c>
      <c r="D6" s="26">
        <v>404630</v>
      </c>
      <c r="E6" s="29">
        <f>D6/C6*100-100</f>
        <v>-22.460016020420284</v>
      </c>
      <c r="F6" s="26">
        <v>87575</v>
      </c>
      <c r="G6" s="26">
        <v>68902</v>
      </c>
      <c r="H6" s="29">
        <f>G6/F6*100-100</f>
        <v>-21.322295175563795</v>
      </c>
      <c r="I6" s="26">
        <f>SUM(C6,F6)</f>
        <v>609409</v>
      </c>
      <c r="J6" s="26">
        <f>SUM(D6,G6)</f>
        <v>473532</v>
      </c>
      <c r="K6" s="29">
        <f>J6/I6*100-100</f>
        <v>-22.29652007108527</v>
      </c>
    </row>
    <row r="7" spans="1:12" ht="24" customHeight="1">
      <c r="A7" s="39"/>
      <c r="B7" s="27" t="s">
        <v>13</v>
      </c>
      <c r="C7" s="32">
        <f>C6/C5</f>
        <v>3.821112136256462</v>
      </c>
      <c r="D7" s="32">
        <f>D6/D5</f>
        <v>3.432616773274063</v>
      </c>
      <c r="E7" s="30" t="s">
        <v>8</v>
      </c>
      <c r="F7" s="32">
        <f>F6/F5</f>
        <v>3.7128502988934584</v>
      </c>
      <c r="G7" s="32">
        <f>G6/G5</f>
        <v>3.472883064516129</v>
      </c>
      <c r="H7" s="30" t="s">
        <v>8</v>
      </c>
      <c r="I7" s="32">
        <f>I6/I5</f>
        <v>3.805167558522163</v>
      </c>
      <c r="J7" s="32">
        <f>J6/J5</f>
        <v>3.438417636038862</v>
      </c>
      <c r="K7" s="31" t="s">
        <v>8</v>
      </c>
      <c r="L7" s="16"/>
    </row>
    <row r="8" spans="1:11" ht="15" customHeight="1">
      <c r="A8" s="39" t="s">
        <v>7</v>
      </c>
      <c r="B8" s="25" t="s">
        <v>4</v>
      </c>
      <c r="C8" s="26">
        <v>43631</v>
      </c>
      <c r="D8" s="26">
        <v>48484</v>
      </c>
      <c r="E8" s="29">
        <f>D8/C8*100-100</f>
        <v>11.122825513969417</v>
      </c>
      <c r="F8" s="26">
        <v>5000</v>
      </c>
      <c r="G8" s="26">
        <v>4990</v>
      </c>
      <c r="H8" s="29">
        <f>G8/F8*100-100</f>
        <v>-0.20000000000000284</v>
      </c>
      <c r="I8" s="26">
        <f>SUM(C8,F8)</f>
        <v>48631</v>
      </c>
      <c r="J8" s="26">
        <f>SUM(D8,G8)</f>
        <v>53474</v>
      </c>
      <c r="K8" s="29">
        <f>J8/I8*100-100</f>
        <v>9.95866833912524</v>
      </c>
    </row>
    <row r="9" spans="1:11" ht="15" customHeight="1">
      <c r="A9" s="39"/>
      <c r="B9" s="25" t="s">
        <v>5</v>
      </c>
      <c r="C9" s="26">
        <v>241853</v>
      </c>
      <c r="D9" s="26">
        <v>244202</v>
      </c>
      <c r="E9" s="29">
        <f>D9/C9*100-100</f>
        <v>0.971251131885893</v>
      </c>
      <c r="F9" s="26">
        <v>17574</v>
      </c>
      <c r="G9" s="26">
        <v>14135</v>
      </c>
      <c r="H9" s="29">
        <f>G9/F9*100-100</f>
        <v>-19.56868100603164</v>
      </c>
      <c r="I9" s="26">
        <f>SUM(C9,F9)</f>
        <v>259427</v>
      </c>
      <c r="J9" s="26">
        <f>SUM(D9,G9)</f>
        <v>258337</v>
      </c>
      <c r="K9" s="29">
        <f>J9/I9*100-100</f>
        <v>-0.4201567300242459</v>
      </c>
    </row>
    <row r="10" spans="1:11" ht="24" customHeight="1">
      <c r="A10" s="39"/>
      <c r="B10" s="27" t="s">
        <v>13</v>
      </c>
      <c r="C10" s="32">
        <f>C9/C8</f>
        <v>5.5431459283536935</v>
      </c>
      <c r="D10" s="32">
        <f>D9/D8</f>
        <v>5.036754393201881</v>
      </c>
      <c r="E10" s="30" t="s">
        <v>8</v>
      </c>
      <c r="F10" s="32">
        <f>F9/F8</f>
        <v>3.5148</v>
      </c>
      <c r="G10" s="32">
        <f>G9/G8</f>
        <v>2.8326653306613228</v>
      </c>
      <c r="H10" s="30" t="s">
        <v>8</v>
      </c>
      <c r="I10" s="32">
        <f>I9/I8</f>
        <v>5.334601385947235</v>
      </c>
      <c r="J10" s="32">
        <f>J9/J8</f>
        <v>4.831076784979616</v>
      </c>
      <c r="K10" s="31" t="s">
        <v>8</v>
      </c>
    </row>
    <row r="11" spans="1:11" ht="15" customHeight="1">
      <c r="A11" s="39" t="s">
        <v>2</v>
      </c>
      <c r="B11" s="25" t="s">
        <v>4</v>
      </c>
      <c r="C11" s="26">
        <f>SUM(C5,C8)</f>
        <v>180197</v>
      </c>
      <c r="D11" s="26">
        <f>SUM(D5,D8)</f>
        <v>166362</v>
      </c>
      <c r="E11" s="29">
        <f>D11/C11*100-100</f>
        <v>-7.677708285931502</v>
      </c>
      <c r="F11" s="26">
        <f>SUM(F5,F8)</f>
        <v>28587</v>
      </c>
      <c r="G11" s="26">
        <f>SUM(G5,G8)</f>
        <v>24830</v>
      </c>
      <c r="H11" s="29">
        <f>G11/F11*100-100</f>
        <v>-13.142337426102785</v>
      </c>
      <c r="I11" s="26">
        <f>SUM(C11,F11)</f>
        <v>208784</v>
      </c>
      <c r="J11" s="26">
        <f>SUM(D11,G11)</f>
        <v>191192</v>
      </c>
      <c r="K11" s="29">
        <f>J11/I11*100-100</f>
        <v>-8.425933021687484</v>
      </c>
    </row>
    <row r="12" spans="1:11" ht="15" customHeight="1">
      <c r="A12" s="39"/>
      <c r="B12" s="25" t="s">
        <v>5</v>
      </c>
      <c r="C12" s="26">
        <f>SUM(C6,C9)</f>
        <v>763687</v>
      </c>
      <c r="D12" s="26">
        <f>SUM(D6,D9)</f>
        <v>648832</v>
      </c>
      <c r="E12" s="29">
        <f>D12/C12*100-100</f>
        <v>-15.039538449652795</v>
      </c>
      <c r="F12" s="26">
        <f>SUM(F6,F9)</f>
        <v>105149</v>
      </c>
      <c r="G12" s="26">
        <f>SUM(G6,G9)</f>
        <v>83037</v>
      </c>
      <c r="H12" s="29">
        <f>G12/F12*100-100</f>
        <v>-21.029206174095805</v>
      </c>
      <c r="I12" s="26">
        <f>SUM(C12,F12)</f>
        <v>868836</v>
      </c>
      <c r="J12" s="26">
        <f>SUM(D12,G12)</f>
        <v>731869</v>
      </c>
      <c r="K12" s="29">
        <f>J12/I12*100-100</f>
        <v>-15.764425046844295</v>
      </c>
    </row>
    <row r="13" spans="1:11" ht="24" customHeight="1">
      <c r="A13" s="40"/>
      <c r="B13" s="23" t="s">
        <v>13</v>
      </c>
      <c r="C13" s="32">
        <f>C12/C11</f>
        <v>4.2380672264244135</v>
      </c>
      <c r="D13" s="32">
        <f>D12/D11</f>
        <v>3.9001214219593416</v>
      </c>
      <c r="E13" s="30" t="s">
        <v>8</v>
      </c>
      <c r="F13" s="32">
        <f>F12/F11</f>
        <v>3.678210375345437</v>
      </c>
      <c r="G13" s="32">
        <f>G12/G11</f>
        <v>3.344220700765203</v>
      </c>
      <c r="H13" s="30" t="s">
        <v>8</v>
      </c>
      <c r="I13" s="32">
        <f>I12/I11</f>
        <v>4.161410836079393</v>
      </c>
      <c r="J13" s="32">
        <f>J12/J11</f>
        <v>3.8279269007071424</v>
      </c>
      <c r="K13" s="31" t="s">
        <v>8</v>
      </c>
    </row>
    <row r="14" ht="15" customHeight="1">
      <c r="A14" s="12" t="s">
        <v>12</v>
      </c>
    </row>
    <row r="15" ht="15" customHeight="1">
      <c r="A15" s="12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6:J7 I10:J10 E11:E1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0" sqref="F10"/>
    </sheetView>
  </sheetViews>
  <sheetFormatPr defaultColWidth="9.140625" defaultRowHeight="15" customHeight="1"/>
  <cols>
    <col min="1" max="1" width="11.140625" style="5" customWidth="1"/>
    <col min="2" max="2" width="9.8515625" style="7" bestFit="1" customWidth="1"/>
    <col min="3" max="4" width="8.7109375" style="5" customWidth="1"/>
    <col min="5" max="5" width="6.28125" style="5" customWidth="1"/>
    <col min="6" max="7" width="8.7109375" style="5" customWidth="1"/>
    <col min="8" max="8" width="6.28125" style="5" customWidth="1"/>
    <col min="9" max="10" width="8.7109375" style="5" customWidth="1"/>
    <col min="11" max="11" width="6.28125" style="5" customWidth="1"/>
    <col min="12" max="16384" width="9.140625" style="5" customWidth="1"/>
  </cols>
  <sheetData>
    <row r="1" spans="1:11" ht="1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 t="s">
        <v>23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3" t="s">
        <v>11</v>
      </c>
      <c r="B3" s="43" t="s">
        <v>3</v>
      </c>
      <c r="C3" s="37" t="s">
        <v>1</v>
      </c>
      <c r="D3" s="37"/>
      <c r="E3" s="37"/>
      <c r="F3" s="37" t="s">
        <v>9</v>
      </c>
      <c r="G3" s="37"/>
      <c r="H3" s="37"/>
      <c r="I3" s="37" t="s">
        <v>2</v>
      </c>
      <c r="J3" s="37"/>
      <c r="K3" s="37"/>
    </row>
    <row r="4" spans="1:12" s="6" customFormat="1" ht="15" customHeight="1">
      <c r="A4" s="44"/>
      <c r="B4" s="44"/>
      <c r="C4" s="10">
        <v>2009</v>
      </c>
      <c r="D4" s="10">
        <v>2010</v>
      </c>
      <c r="E4" s="10" t="s">
        <v>10</v>
      </c>
      <c r="F4" s="10">
        <v>2009</v>
      </c>
      <c r="G4" s="10">
        <v>2010</v>
      </c>
      <c r="H4" s="10" t="s">
        <v>10</v>
      </c>
      <c r="I4" s="10">
        <v>2009</v>
      </c>
      <c r="J4" s="10">
        <v>2010</v>
      </c>
      <c r="K4" s="10" t="s">
        <v>10</v>
      </c>
      <c r="L4" s="8"/>
    </row>
    <row r="5" spans="1:11" ht="15" customHeight="1">
      <c r="A5" s="38" t="s">
        <v>6</v>
      </c>
      <c r="B5" s="21" t="s">
        <v>4</v>
      </c>
      <c r="C5" s="22">
        <v>156687</v>
      </c>
      <c r="D5" s="22">
        <v>175857</v>
      </c>
      <c r="E5" s="29">
        <f>D5/C5*100-100</f>
        <v>12.234582320166965</v>
      </c>
      <c r="F5" s="22">
        <v>33713</v>
      </c>
      <c r="G5" s="22">
        <v>35636</v>
      </c>
      <c r="H5" s="29">
        <f>G5/F5*100-100</f>
        <v>5.704031085931248</v>
      </c>
      <c r="I5" s="22">
        <f>SUM(C5,F5)</f>
        <v>190400</v>
      </c>
      <c r="J5" s="22">
        <f>SUM(D5,G5)</f>
        <v>211493</v>
      </c>
      <c r="K5" s="29">
        <f>J5/I5*100-100</f>
        <v>11.078256302521012</v>
      </c>
    </row>
    <row r="6" spans="1:11" ht="15" customHeight="1">
      <c r="A6" s="39"/>
      <c r="B6" s="21" t="s">
        <v>5</v>
      </c>
      <c r="C6" s="22">
        <v>568719</v>
      </c>
      <c r="D6" s="22">
        <v>643132</v>
      </c>
      <c r="E6" s="29">
        <f>D6/C6*100-100</f>
        <v>13.08431756280342</v>
      </c>
      <c r="F6" s="22">
        <v>128894</v>
      </c>
      <c r="G6" s="22">
        <v>125485</v>
      </c>
      <c r="H6" s="29">
        <f>G6/F6*100-100</f>
        <v>-2.6448089127500083</v>
      </c>
      <c r="I6" s="22">
        <f>SUM(C6,F6)</f>
        <v>697613</v>
      </c>
      <c r="J6" s="22">
        <f>SUM(D6,G6)</f>
        <v>768617</v>
      </c>
      <c r="K6" s="29">
        <f>J6/I6*100-100</f>
        <v>10.17813601524054</v>
      </c>
    </row>
    <row r="7" spans="1:11" ht="24" customHeight="1">
      <c r="A7" s="40"/>
      <c r="B7" s="23" t="s">
        <v>13</v>
      </c>
      <c r="C7" s="32">
        <f>C6/C5</f>
        <v>3.6296501943364796</v>
      </c>
      <c r="D7" s="32">
        <f>D6/D5</f>
        <v>3.6571305094480175</v>
      </c>
      <c r="E7" s="30" t="s">
        <v>8</v>
      </c>
      <c r="F7" s="32">
        <f>F6/F5</f>
        <v>3.8232729214249694</v>
      </c>
      <c r="G7" s="32">
        <f>G6/G5</f>
        <v>3.521298686721293</v>
      </c>
      <c r="H7" s="30" t="s">
        <v>8</v>
      </c>
      <c r="I7" s="32">
        <f>I6/I5</f>
        <v>3.663933823529412</v>
      </c>
      <c r="J7" s="32">
        <f>J6/J5</f>
        <v>3.6342432137233858</v>
      </c>
      <c r="K7" s="31" t="s">
        <v>8</v>
      </c>
    </row>
    <row r="8" spans="1:11" ht="15" customHeight="1">
      <c r="A8" s="39" t="s">
        <v>7</v>
      </c>
      <c r="B8" s="21" t="s">
        <v>4</v>
      </c>
      <c r="C8" s="22">
        <v>86585</v>
      </c>
      <c r="D8" s="22">
        <v>89064</v>
      </c>
      <c r="E8" s="29">
        <f>D8/C8*100-100</f>
        <v>2.863082520066996</v>
      </c>
      <c r="F8" s="22">
        <v>15669</v>
      </c>
      <c r="G8" s="22">
        <v>16942</v>
      </c>
      <c r="H8" s="29">
        <f>G8/F8*100-100</f>
        <v>8.124321909502825</v>
      </c>
      <c r="I8" s="22">
        <f>SUM(C8,F8)</f>
        <v>102254</v>
      </c>
      <c r="J8" s="22">
        <f>SUM(D8,G8)</f>
        <v>106006</v>
      </c>
      <c r="K8" s="29">
        <f>J8/I8*100-100</f>
        <v>3.6692941107438344</v>
      </c>
    </row>
    <row r="9" spans="1:11" ht="15" customHeight="1">
      <c r="A9" s="39"/>
      <c r="B9" s="21" t="s">
        <v>5</v>
      </c>
      <c r="C9" s="22">
        <v>328626</v>
      </c>
      <c r="D9" s="22">
        <v>340517</v>
      </c>
      <c r="E9" s="29">
        <f>D9/C9*100-100</f>
        <v>3.6183990311174483</v>
      </c>
      <c r="F9" s="22">
        <v>45192</v>
      </c>
      <c r="G9" s="22">
        <v>55237</v>
      </c>
      <c r="H9" s="29">
        <f>G9/F9*100-100</f>
        <v>22.227385377942994</v>
      </c>
      <c r="I9" s="22">
        <f>SUM(C9,F9)</f>
        <v>373818</v>
      </c>
      <c r="J9" s="22">
        <f>SUM(D9,G9)</f>
        <v>395754</v>
      </c>
      <c r="K9" s="29">
        <f>J9/I9*100-100</f>
        <v>5.868096239346414</v>
      </c>
    </row>
    <row r="10" spans="1:12" ht="24" customHeight="1">
      <c r="A10" s="40"/>
      <c r="B10" s="23" t="s">
        <v>13</v>
      </c>
      <c r="C10" s="32">
        <f>C9/C8</f>
        <v>3.795414910203846</v>
      </c>
      <c r="D10" s="32">
        <f>D9/D8</f>
        <v>3.8232843797718497</v>
      </c>
      <c r="E10" s="30" t="s">
        <v>8</v>
      </c>
      <c r="F10" s="32">
        <f>F9/F8</f>
        <v>2.884166188014551</v>
      </c>
      <c r="G10" s="32">
        <f>G9/G8</f>
        <v>3.2603588714437493</v>
      </c>
      <c r="H10" s="30" t="s">
        <v>8</v>
      </c>
      <c r="I10" s="32">
        <f>I9/I8</f>
        <v>3.6557787470416807</v>
      </c>
      <c r="J10" s="32">
        <f>J9/J8</f>
        <v>3.7333169820576195</v>
      </c>
      <c r="K10" s="31" t="s">
        <v>8</v>
      </c>
      <c r="L10" s="33"/>
    </row>
    <row r="11" spans="1:11" ht="15" customHeight="1">
      <c r="A11" s="39" t="s">
        <v>2</v>
      </c>
      <c r="B11" s="25" t="s">
        <v>4</v>
      </c>
      <c r="C11" s="26">
        <f>SUM(C5,C8)</f>
        <v>243272</v>
      </c>
      <c r="D11" s="26">
        <f>SUM(D5,D8)</f>
        <v>264921</v>
      </c>
      <c r="E11" s="29">
        <f>D11/C11*100-100</f>
        <v>8.899092373968244</v>
      </c>
      <c r="F11" s="26">
        <f>SUM(F5,F8)</f>
        <v>49382</v>
      </c>
      <c r="G11" s="26">
        <f>SUM(G5,G8)</f>
        <v>52578</v>
      </c>
      <c r="H11" s="29">
        <f>G11/F11*100-100</f>
        <v>6.471993843910724</v>
      </c>
      <c r="I11" s="26">
        <f>SUM(C11,F11)</f>
        <v>292654</v>
      </c>
      <c r="J11" s="26">
        <f>SUM(D11,G11)</f>
        <v>317499</v>
      </c>
      <c r="K11" s="29">
        <f>J11/I11*100-100</f>
        <v>8.489547383599756</v>
      </c>
    </row>
    <row r="12" spans="1:11" ht="15" customHeight="1">
      <c r="A12" s="39"/>
      <c r="B12" s="25" t="s">
        <v>5</v>
      </c>
      <c r="C12" s="26">
        <f>SUM(C6,C9)</f>
        <v>897345</v>
      </c>
      <c r="D12" s="26">
        <f>SUM(D6,D9)</f>
        <v>983649</v>
      </c>
      <c r="E12" s="29">
        <f>D12/C12*100-100</f>
        <v>9.617705564749343</v>
      </c>
      <c r="F12" s="26">
        <f>SUM(F6,F9)</f>
        <v>174086</v>
      </c>
      <c r="G12" s="26">
        <f>SUM(G6,G9)</f>
        <v>180722</v>
      </c>
      <c r="H12" s="29">
        <f>G12/F12*100-100</f>
        <v>3.811909056443369</v>
      </c>
      <c r="I12" s="26">
        <f>SUM(C12,F12)</f>
        <v>1071431</v>
      </c>
      <c r="J12" s="26">
        <f>SUM(D12,G12)</f>
        <v>1164371</v>
      </c>
      <c r="K12" s="29">
        <f>J12/I12*100-100</f>
        <v>8.674380338071245</v>
      </c>
    </row>
    <row r="13" spans="1:11" ht="24" customHeight="1">
      <c r="A13" s="40"/>
      <c r="B13" s="23" t="s">
        <v>13</v>
      </c>
      <c r="C13" s="32">
        <f>C12/C11</f>
        <v>3.6886489197277124</v>
      </c>
      <c r="D13" s="32">
        <f>D12/D11</f>
        <v>3.7129899101996444</v>
      </c>
      <c r="E13" s="30" t="s">
        <v>8</v>
      </c>
      <c r="F13" s="32">
        <f>F12/F11</f>
        <v>3.525292616742943</v>
      </c>
      <c r="G13" s="32">
        <f>G12/G11</f>
        <v>3.4372170869945604</v>
      </c>
      <c r="H13" s="30" t="s">
        <v>8</v>
      </c>
      <c r="I13" s="32">
        <f>I12/I11</f>
        <v>3.6610844205102273</v>
      </c>
      <c r="J13" s="32">
        <f>J12/J11</f>
        <v>3.6673217868402737</v>
      </c>
      <c r="K13" s="31" t="s">
        <v>8</v>
      </c>
    </row>
    <row r="14" ht="15" customHeight="1">
      <c r="A14" s="12" t="s">
        <v>12</v>
      </c>
    </row>
    <row r="15" ht="15" customHeight="1">
      <c r="A15" s="34"/>
    </row>
    <row r="16" spans="1:10" ht="15" customHeight="1">
      <c r="A16" s="12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I7:J7 I10:J10 E11: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lmarino</cp:lastModifiedBy>
  <dcterms:created xsi:type="dcterms:W3CDTF">2011-09-16T08:49:03Z</dcterms:created>
  <dcterms:modified xsi:type="dcterms:W3CDTF">2017-03-16T10:44:02Z</dcterms:modified>
  <cp:category/>
  <cp:version/>
  <cp:contentType/>
  <cp:contentStatus/>
</cp:coreProperties>
</file>