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12816" activeTab="9"/>
  </bookViews>
  <sheets>
    <sheet name="SICILIA" sheetId="1" r:id="rId1"/>
    <sheet name="AG" sheetId="2" r:id="rId2"/>
    <sheet name="CL" sheetId="3" r:id="rId3"/>
    <sheet name="CT" sheetId="4" r:id="rId4"/>
    <sheet name="EN" sheetId="5" r:id="rId5"/>
    <sheet name="ME" sheetId="6" r:id="rId6"/>
    <sheet name="PA" sheetId="7" r:id="rId7"/>
    <sheet name="RG" sheetId="8" r:id="rId8"/>
    <sheet name="SR" sheetId="9" r:id="rId9"/>
    <sheet name="TP" sheetId="10" r:id="rId10"/>
  </sheets>
  <definedNames/>
  <calcPr fullCalcOnLoad="1"/>
</workbook>
</file>

<file path=xl/sharedStrings.xml><?xml version="1.0" encoding="utf-8"?>
<sst xmlns="http://schemas.openxmlformats.org/spreadsheetml/2006/main" count="321" uniqueCount="25">
  <si>
    <t>Arrivi, presenze e permanenza media negli esercizi ricettivi per tipo, residenza dei clienti</t>
  </si>
  <si>
    <t>Esercizi alberghieri</t>
  </si>
  <si>
    <t>Totale</t>
  </si>
  <si>
    <t>Movimento</t>
  </si>
  <si>
    <t>Arrivi</t>
  </si>
  <si>
    <t>Presenze</t>
  </si>
  <si>
    <t>Italiani</t>
  </si>
  <si>
    <t>Stranieri</t>
  </si>
  <si>
    <t>---</t>
  </si>
  <si>
    <t>Esercizi extralberghieri</t>
  </si>
  <si>
    <t>Var. %</t>
  </si>
  <si>
    <t>Provenienza</t>
  </si>
  <si>
    <t>Fonte: Dipartimento Turismo, Sport e Spettacolo - Osservatorio Turistico - elaborazione su dati ISTAT</t>
  </si>
  <si>
    <t>Permanenza media</t>
  </si>
  <si>
    <t xml:space="preserve"> </t>
  </si>
  <si>
    <t>Sicilia 2010-2011</t>
  </si>
  <si>
    <t>Provincia di Agrigento 2010-2011</t>
  </si>
  <si>
    <t>Provincia di Caltanissetta 2010-2011</t>
  </si>
  <si>
    <t>Provincia di Catania 2010-2011</t>
  </si>
  <si>
    <t>Provincia di Enna 2010-2011</t>
  </si>
  <si>
    <t>Provincia di Messina 2010-2011</t>
  </si>
  <si>
    <t>Provincia di Palermo 2010-2011</t>
  </si>
  <si>
    <t>Provincia di Ragusa 2010-2011</t>
  </si>
  <si>
    <t>Provincia di Siracusa 2010-2011</t>
  </si>
  <si>
    <t>Provincia di Trapani  2010-2011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</si>
</sst>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0.0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/>
    </xf>
    <xf numFmtId="3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165" fontId="1" fillId="34" borderId="12" xfId="0" applyNumberFormat="1" applyFont="1" applyFill="1" applyBorder="1" applyAlignment="1">
      <alignment vertic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6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 vertical="center"/>
    </xf>
    <xf numFmtId="0" fontId="1" fillId="34" borderId="12" xfId="0" applyFont="1" applyFill="1" applyBorder="1" applyAlignment="1" quotePrefix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166" fontId="1" fillId="34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11.140625" style="17" customWidth="1"/>
    <col min="2" max="2" width="10.8515625" style="28" customWidth="1"/>
    <col min="3" max="4" width="8.7109375" style="17" customWidth="1"/>
    <col min="5" max="5" width="7.85156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1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15" t="s">
        <v>15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2122328</v>
      </c>
      <c r="D5" s="20">
        <v>2163773</v>
      </c>
      <c r="E5" s="29">
        <f>D5/C5*100-100</f>
        <v>1.952808425464852</v>
      </c>
      <c r="F5" s="20">
        <v>358266</v>
      </c>
      <c r="G5" s="20">
        <v>376581</v>
      </c>
      <c r="H5" s="29">
        <f>G5/F5*100-100</f>
        <v>5.112123394349453</v>
      </c>
      <c r="I5" s="20">
        <f>SUM(C5,F5)</f>
        <v>2480594</v>
      </c>
      <c r="J5" s="20">
        <f>SUM(D5,G5)</f>
        <v>2540354</v>
      </c>
      <c r="K5" s="29">
        <f>J5/I5*100-100</f>
        <v>2.4091004009523402</v>
      </c>
    </row>
    <row r="6" spans="1:11" ht="15" customHeight="1">
      <c r="A6" s="39"/>
      <c r="B6" s="21" t="s">
        <v>5</v>
      </c>
      <c r="C6" s="22">
        <v>6646821</v>
      </c>
      <c r="D6" s="22">
        <v>6607908</v>
      </c>
      <c r="E6" s="29">
        <f>D6/C6*100-100</f>
        <v>-0.5854377603970278</v>
      </c>
      <c r="F6" s="22">
        <v>1559506</v>
      </c>
      <c r="G6" s="22">
        <v>1545961</v>
      </c>
      <c r="H6" s="29">
        <f>G6/F6*100-100</f>
        <v>-0.8685442697880035</v>
      </c>
      <c r="I6" s="22">
        <f>SUM(C6,F6)</f>
        <v>8206327</v>
      </c>
      <c r="J6" s="22">
        <f>SUM(D6,G6)</f>
        <v>8153869</v>
      </c>
      <c r="K6" s="29">
        <f>J6/I6*100-100</f>
        <v>-0.639238480260417</v>
      </c>
    </row>
    <row r="7" spans="1:11" ht="24" customHeight="1">
      <c r="A7" s="40"/>
      <c r="B7" s="23" t="s">
        <v>13</v>
      </c>
      <c r="C7" s="24">
        <f>C6/C5</f>
        <v>3.131853794512441</v>
      </c>
      <c r="D7" s="24">
        <f>D6/D5</f>
        <v>3.0538822695356678</v>
      </c>
      <c r="E7" s="30" t="s">
        <v>8</v>
      </c>
      <c r="F7" s="24">
        <f>F6/F5</f>
        <v>4.352927712928383</v>
      </c>
      <c r="G7" s="24">
        <f>G6/G5</f>
        <v>4.105254911957853</v>
      </c>
      <c r="H7" s="30" t="s">
        <v>8</v>
      </c>
      <c r="I7" s="24">
        <f>I6/I5</f>
        <v>3.3082104528189618</v>
      </c>
      <c r="J7" s="24">
        <f>J6/J5</f>
        <v>3.209737304328452</v>
      </c>
      <c r="K7" s="31" t="s">
        <v>8</v>
      </c>
    </row>
    <row r="8" spans="1:11" ht="15" customHeight="1">
      <c r="A8" s="38" t="s">
        <v>7</v>
      </c>
      <c r="B8" s="19" t="s">
        <v>4</v>
      </c>
      <c r="C8" s="20">
        <v>1345515</v>
      </c>
      <c r="D8" s="20">
        <v>1460480</v>
      </c>
      <c r="E8" s="29">
        <f>D8/C8*100-100</f>
        <v>8.544312029223008</v>
      </c>
      <c r="F8" s="20">
        <v>198973</v>
      </c>
      <c r="G8" s="20">
        <v>220807</v>
      </c>
      <c r="H8" s="29">
        <f>G8/F8*100-100</f>
        <v>10.973348142712823</v>
      </c>
      <c r="I8" s="20">
        <f>SUM(C8,F8)</f>
        <v>1544488</v>
      </c>
      <c r="J8" s="20">
        <f>SUM(D8,G8)</f>
        <v>1681287</v>
      </c>
      <c r="K8" s="29">
        <f>J8/I8*100-100</f>
        <v>8.857239421737177</v>
      </c>
    </row>
    <row r="9" spans="1:11" ht="15" customHeight="1">
      <c r="A9" s="39"/>
      <c r="B9" s="21" t="s">
        <v>5</v>
      </c>
      <c r="C9" s="22">
        <v>4596710</v>
      </c>
      <c r="D9" s="22">
        <v>5122307</v>
      </c>
      <c r="E9" s="29">
        <f>D9/C9*100-100</f>
        <v>11.434199677595487</v>
      </c>
      <c r="F9" s="22">
        <v>700802</v>
      </c>
      <c r="G9" s="22">
        <v>781721</v>
      </c>
      <c r="H9" s="29">
        <f>G9/F9*100-100</f>
        <v>11.546628006198617</v>
      </c>
      <c r="I9" s="22">
        <f>SUM(C9,F9)</f>
        <v>5297512</v>
      </c>
      <c r="J9" s="22">
        <f>SUM(D9,G9)</f>
        <v>5904028</v>
      </c>
      <c r="K9" s="29">
        <f>J9/I9*100-100</f>
        <v>11.449072696767843</v>
      </c>
    </row>
    <row r="10" spans="1:11" ht="24" customHeight="1">
      <c r="A10" s="40"/>
      <c r="B10" s="23" t="s">
        <v>13</v>
      </c>
      <c r="C10" s="24">
        <f>C9/C8</f>
        <v>3.4163201450745624</v>
      </c>
      <c r="D10" s="24">
        <f>D9/D8</f>
        <v>3.507276374890447</v>
      </c>
      <c r="E10" s="30" t="s">
        <v>8</v>
      </c>
      <c r="F10" s="32">
        <f>F9/F8</f>
        <v>3.5220959627688178</v>
      </c>
      <c r="G10" s="32">
        <f>G9/G8</f>
        <v>3.5402908422287336</v>
      </c>
      <c r="H10" s="30" t="s">
        <v>8</v>
      </c>
      <c r="I10" s="32">
        <f>I9/I8</f>
        <v>3.4299470115662927</v>
      </c>
      <c r="J10" s="32">
        <f>J9/J8</f>
        <v>3.51161223515081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3467843</v>
      </c>
      <c r="D11" s="26">
        <f>SUM(D5,D8)</f>
        <v>3624253</v>
      </c>
      <c r="E11" s="29">
        <f>D11/C11*100-100</f>
        <v>4.510296458057653</v>
      </c>
      <c r="F11" s="26">
        <f>SUM(F5,F8)</f>
        <v>557239</v>
      </c>
      <c r="G11" s="26">
        <f>SUM(G5,G8)</f>
        <v>597388</v>
      </c>
      <c r="H11" s="29">
        <f>G11/F11*100-100</f>
        <v>7.204987447037993</v>
      </c>
      <c r="I11" s="26">
        <f>SUM(C11,F11)</f>
        <v>4025082</v>
      </c>
      <c r="J11" s="26">
        <f>SUM(D11,G11)</f>
        <v>4221641</v>
      </c>
      <c r="K11" s="29">
        <f>J11/I11*100-100</f>
        <v>4.883353929187038</v>
      </c>
    </row>
    <row r="12" spans="1:11" ht="15" customHeight="1">
      <c r="A12" s="39"/>
      <c r="B12" s="25" t="s">
        <v>5</v>
      </c>
      <c r="C12" s="26">
        <f>SUM(C6,C9)</f>
        <v>11243531</v>
      </c>
      <c r="D12" s="26">
        <f>SUM(D6,D9)</f>
        <v>11730215</v>
      </c>
      <c r="E12" s="29">
        <f>D12/C12*100-100</f>
        <v>4.328569023378861</v>
      </c>
      <c r="F12" s="26">
        <f>SUM(F6,F9)</f>
        <v>2260308</v>
      </c>
      <c r="G12" s="26">
        <f>SUM(G6,G9)</f>
        <v>2327682</v>
      </c>
      <c r="H12" s="29">
        <f>G12/F12*100-100</f>
        <v>2.9807442171597955</v>
      </c>
      <c r="I12" s="26">
        <f>SUM(C12,F12)</f>
        <v>13503839</v>
      </c>
      <c r="J12" s="26">
        <f>SUM(D12,G12)</f>
        <v>14057897</v>
      </c>
      <c r="K12" s="29">
        <f>J12/I12*100-100</f>
        <v>4.102966571209848</v>
      </c>
    </row>
    <row r="13" spans="1:11" ht="24" customHeight="1">
      <c r="A13" s="40"/>
      <c r="B13" s="27" t="s">
        <v>13</v>
      </c>
      <c r="C13" s="24">
        <f>C12/C11</f>
        <v>3.242226075401914</v>
      </c>
      <c r="D13" s="24">
        <f>D12/D11</f>
        <v>3.236588339721316</v>
      </c>
      <c r="E13" s="30" t="s">
        <v>8</v>
      </c>
      <c r="F13" s="32">
        <f>F12/F11</f>
        <v>4.056263111519474</v>
      </c>
      <c r="G13" s="32">
        <f>G12/G11</f>
        <v>3.8964324693499033</v>
      </c>
      <c r="H13" s="30" t="s">
        <v>8</v>
      </c>
      <c r="I13" s="32">
        <f>I12/I11</f>
        <v>3.3549227071647234</v>
      </c>
      <c r="J13" s="32">
        <f>J12/J11</f>
        <v>3.3299603163793416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ht="15" customHeight="1">
      <c r="A16" s="12"/>
    </row>
    <row r="17" spans="1:10" ht="15" customHeight="1">
      <c r="A17" s="11"/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K7 I10:L10 E11:E12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J14" sqref="J14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24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5" t="s">
        <v>11</v>
      </c>
      <c r="B3" s="45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6"/>
      <c r="B4" s="46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307819</v>
      </c>
      <c r="D5" s="20">
        <v>304323</v>
      </c>
      <c r="E5" s="29">
        <f>D5/C5*100-100</f>
        <v>-1.1357323621998603</v>
      </c>
      <c r="F5" s="20">
        <v>80063</v>
      </c>
      <c r="G5" s="20">
        <v>95420</v>
      </c>
      <c r="H5" s="29">
        <f>G5/F5*100-100</f>
        <v>19.181144848431856</v>
      </c>
      <c r="I5" s="20">
        <f>SUM(C5,F5)</f>
        <v>387882</v>
      </c>
      <c r="J5" s="20">
        <f>SUM(D5,G5)</f>
        <v>399743</v>
      </c>
      <c r="K5" s="29">
        <f>J5/I5*100-100</f>
        <v>3.057888739358887</v>
      </c>
    </row>
    <row r="6" spans="1:11" ht="15" customHeight="1">
      <c r="A6" s="39"/>
      <c r="B6" s="21" t="s">
        <v>5</v>
      </c>
      <c r="C6" s="22">
        <v>1063797</v>
      </c>
      <c r="D6" s="22">
        <v>1059955</v>
      </c>
      <c r="E6" s="29">
        <f>D6/C6*100-100</f>
        <v>-0.3611591309244204</v>
      </c>
      <c r="F6" s="22">
        <v>332874</v>
      </c>
      <c r="G6" s="22">
        <v>391359</v>
      </c>
      <c r="H6" s="29">
        <f>G6/F6*100-100</f>
        <v>17.569711061843222</v>
      </c>
      <c r="I6" s="22">
        <f>SUM(C6,F6)</f>
        <v>1396671</v>
      </c>
      <c r="J6" s="22">
        <f>SUM(D6,G6)</f>
        <v>1451314</v>
      </c>
      <c r="K6" s="29">
        <f>J6/I6*100-100</f>
        <v>3.9123744962127773</v>
      </c>
    </row>
    <row r="7" spans="1:11" ht="24" customHeight="1">
      <c r="A7" s="40"/>
      <c r="B7" s="23" t="s">
        <v>13</v>
      </c>
      <c r="C7" s="32">
        <f>C6/C5</f>
        <v>3.4559172760615815</v>
      </c>
      <c r="D7" s="32">
        <f>D6/D5</f>
        <v>3.482993398461503</v>
      </c>
      <c r="E7" s="30" t="s">
        <v>8</v>
      </c>
      <c r="F7" s="32">
        <f>F6/F5</f>
        <v>4.15765084995566</v>
      </c>
      <c r="G7" s="32">
        <f>G6/G5</f>
        <v>4.101435757702788</v>
      </c>
      <c r="H7" s="30" t="s">
        <v>8</v>
      </c>
      <c r="I7" s="32">
        <f>I6/I5</f>
        <v>3.6007626030596933</v>
      </c>
      <c r="J7" s="32">
        <f>J6/J5</f>
        <v>3.6306176718541665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132147</v>
      </c>
      <c r="D8" s="22">
        <v>132150</v>
      </c>
      <c r="E8" s="29">
        <f>D8/C8*100-100</f>
        <v>0.00227019909647197</v>
      </c>
      <c r="F8" s="22">
        <v>50452</v>
      </c>
      <c r="G8" s="22">
        <v>54249</v>
      </c>
      <c r="H8" s="29">
        <f>G8/F8*100-100</f>
        <v>7.525965273923731</v>
      </c>
      <c r="I8" s="22">
        <f>SUM(C8,F8)</f>
        <v>182599</v>
      </c>
      <c r="J8" s="22">
        <f>SUM(D8,G8)</f>
        <v>186399</v>
      </c>
      <c r="K8" s="29">
        <f>J8/I8*100-100</f>
        <v>2.081062875481237</v>
      </c>
    </row>
    <row r="9" spans="1:11" ht="15" customHeight="1">
      <c r="A9" s="39"/>
      <c r="B9" s="21" t="s">
        <v>5</v>
      </c>
      <c r="C9" s="22">
        <v>380048</v>
      </c>
      <c r="D9" s="22">
        <v>451093</v>
      </c>
      <c r="E9" s="29">
        <f>D9/C9*100-100</f>
        <v>18.693691323201293</v>
      </c>
      <c r="F9" s="22">
        <v>182505</v>
      </c>
      <c r="G9" s="22">
        <v>178980</v>
      </c>
      <c r="H9" s="29">
        <f>G9/F9*100-100</f>
        <v>-1.9314539327689602</v>
      </c>
      <c r="I9" s="22">
        <f>SUM(C9,F9)</f>
        <v>562553</v>
      </c>
      <c r="J9" s="22">
        <f>SUM(D9,G9)</f>
        <v>630073</v>
      </c>
      <c r="K9" s="29">
        <f>J9/I9*100-100</f>
        <v>12.002424660431998</v>
      </c>
    </row>
    <row r="10" spans="1:11" ht="24" customHeight="1">
      <c r="A10" s="40"/>
      <c r="B10" s="23" t="s">
        <v>13</v>
      </c>
      <c r="C10" s="32">
        <f>C9/C8</f>
        <v>2.8759487540390625</v>
      </c>
      <c r="D10" s="32">
        <f>D9/D8</f>
        <v>3.4134922436625046</v>
      </c>
      <c r="E10" s="30" t="s">
        <v>8</v>
      </c>
      <c r="F10" s="32">
        <f>F9/F8</f>
        <v>3.617398715610878</v>
      </c>
      <c r="G10" s="32">
        <f>G9/G8</f>
        <v>3.2992313222363547</v>
      </c>
      <c r="H10" s="30" t="s">
        <v>8</v>
      </c>
      <c r="I10" s="32">
        <f>I9/I8</f>
        <v>3.0808109573436875</v>
      </c>
      <c r="J10" s="32">
        <f>J9/J8</f>
        <v>3.3802380914060697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439966</v>
      </c>
      <c r="D11" s="26">
        <f>SUM(D5,D8)</f>
        <v>436473</v>
      </c>
      <c r="E11" s="29">
        <f>D11/C11*100-100</f>
        <v>-0.7939249851124828</v>
      </c>
      <c r="F11" s="26">
        <f>SUM(F5,F8)</f>
        <v>130515</v>
      </c>
      <c r="G11" s="26">
        <f>SUM(G5,G8)</f>
        <v>149669</v>
      </c>
      <c r="H11" s="29">
        <f>G11/F11*100-100</f>
        <v>14.67570777305292</v>
      </c>
      <c r="I11" s="26">
        <f>SUM(C11,F11)</f>
        <v>570481</v>
      </c>
      <c r="J11" s="26">
        <f>SUM(D11,G11)</f>
        <v>586142</v>
      </c>
      <c r="K11" s="29">
        <f>J11/I11*100-100</f>
        <v>2.74522727312565</v>
      </c>
    </row>
    <row r="12" spans="1:11" ht="15" customHeight="1">
      <c r="A12" s="39"/>
      <c r="B12" s="25" t="s">
        <v>5</v>
      </c>
      <c r="C12" s="26">
        <f>SUM(C6,C9)</f>
        <v>1443845</v>
      </c>
      <c r="D12" s="26">
        <f>SUM(D6,D9)</f>
        <v>1511048</v>
      </c>
      <c r="E12" s="29">
        <f>D12/C12*100-100</f>
        <v>4.654446980112127</v>
      </c>
      <c r="F12" s="26">
        <f>SUM(F6,F9)</f>
        <v>515379</v>
      </c>
      <c r="G12" s="26">
        <f>SUM(G6,G9)</f>
        <v>570339</v>
      </c>
      <c r="H12" s="29">
        <f>G12/F12*100-100</f>
        <v>10.663996786830651</v>
      </c>
      <c r="I12" s="26">
        <f>SUM(C12,F12)</f>
        <v>1959224</v>
      </c>
      <c r="J12" s="26">
        <f>SUM(D12,G12)</f>
        <v>2081387</v>
      </c>
      <c r="K12" s="29">
        <f>J12/I12*100-100</f>
        <v>6.235274782260731</v>
      </c>
    </row>
    <row r="13" spans="1:11" ht="24" customHeight="1">
      <c r="A13" s="40"/>
      <c r="B13" s="23" t="s">
        <v>13</v>
      </c>
      <c r="C13" s="32">
        <f>C12/C11</f>
        <v>3.281719496506548</v>
      </c>
      <c r="D13" s="32">
        <f>D12/D11</f>
        <v>3.461950681943671</v>
      </c>
      <c r="E13" s="30" t="s">
        <v>8</v>
      </c>
      <c r="F13" s="32">
        <f>F12/F11</f>
        <v>3.9488104815538443</v>
      </c>
      <c r="G13" s="32">
        <f>G12/G11</f>
        <v>3.810668875986343</v>
      </c>
      <c r="H13" s="30" t="s">
        <v>8</v>
      </c>
      <c r="I13" s="32">
        <f>I12/I11</f>
        <v>3.4343369893125275</v>
      </c>
      <c r="J13" s="32">
        <f>J12/J11</f>
        <v>3.5509944689170885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N7" sqref="N7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16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2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211083</v>
      </c>
      <c r="D5" s="20">
        <v>168870</v>
      </c>
      <c r="E5" s="35">
        <f>D5/C5*100-100</f>
        <v>-19.998294509742607</v>
      </c>
      <c r="F5" s="20">
        <v>33714</v>
      </c>
      <c r="G5" s="20">
        <v>29371</v>
      </c>
      <c r="H5" s="35">
        <f>G5/F5*100-100</f>
        <v>-12.88188882956635</v>
      </c>
      <c r="I5" s="20">
        <f>SUM(C5,F5)</f>
        <v>244797</v>
      </c>
      <c r="J5" s="20">
        <f>SUM(D5,G5)</f>
        <v>198241</v>
      </c>
      <c r="K5" s="35">
        <f>J5/I5*100-100</f>
        <v>-19.018206922470455</v>
      </c>
    </row>
    <row r="6" spans="1:11" ht="15" customHeight="1">
      <c r="A6" s="39"/>
      <c r="B6" s="21" t="s">
        <v>5</v>
      </c>
      <c r="C6" s="22">
        <v>765023</v>
      </c>
      <c r="D6" s="22">
        <v>737948</v>
      </c>
      <c r="E6" s="29">
        <f>D6/C6*100-100</f>
        <v>-3.539109281681732</v>
      </c>
      <c r="F6" s="22">
        <v>169291</v>
      </c>
      <c r="G6" s="22">
        <v>107418</v>
      </c>
      <c r="H6" s="29">
        <f>G6/F6*100-100</f>
        <v>-36.54831030592294</v>
      </c>
      <c r="I6" s="22">
        <f>SUM(C6,F6)</f>
        <v>934314</v>
      </c>
      <c r="J6" s="22">
        <f>SUM(D6,G6)</f>
        <v>845366</v>
      </c>
      <c r="K6" s="29">
        <f>J6/I6*100-100</f>
        <v>-9.520139910137289</v>
      </c>
    </row>
    <row r="7" spans="1:11" ht="24" customHeight="1">
      <c r="A7" s="40"/>
      <c r="B7" s="23" t="s">
        <v>13</v>
      </c>
      <c r="C7" s="24">
        <f>C6/C5</f>
        <v>3.624275758824728</v>
      </c>
      <c r="D7" s="24">
        <f>D6/D5</f>
        <v>4.3699176881624915</v>
      </c>
      <c r="E7" s="30" t="s">
        <v>8</v>
      </c>
      <c r="F7" s="32">
        <f>F6/F5</f>
        <v>5.021385774455716</v>
      </c>
      <c r="G7" s="32">
        <f>G6/G5</f>
        <v>3.6572809914541553</v>
      </c>
      <c r="H7" s="30" t="s">
        <v>8</v>
      </c>
      <c r="I7" s="32">
        <f>I6/I5</f>
        <v>3.8166889300113973</v>
      </c>
      <c r="J7" s="32">
        <f>J6/J5</f>
        <v>4.264334824783975</v>
      </c>
      <c r="K7" s="31" t="s">
        <v>8</v>
      </c>
    </row>
    <row r="8" spans="1:11" ht="15" customHeight="1">
      <c r="A8" s="38" t="s">
        <v>7</v>
      </c>
      <c r="B8" s="21" t="s">
        <v>4</v>
      </c>
      <c r="C8" s="22">
        <v>139283</v>
      </c>
      <c r="D8" s="22">
        <v>156944</v>
      </c>
      <c r="E8" s="35">
        <f>D8/C8*100-100</f>
        <v>12.679939403947358</v>
      </c>
      <c r="F8" s="22">
        <v>20722</v>
      </c>
      <c r="G8" s="22">
        <v>18062</v>
      </c>
      <c r="H8" s="35">
        <f>G8/F8*100-100</f>
        <v>-12.836598783901167</v>
      </c>
      <c r="I8" s="22">
        <f>SUM(C8,F8)</f>
        <v>160005</v>
      </c>
      <c r="J8" s="22">
        <f>SUM(D8,G8)</f>
        <v>175006</v>
      </c>
      <c r="K8" s="35">
        <f>J8/I8*100-100</f>
        <v>9.375332020874353</v>
      </c>
    </row>
    <row r="9" spans="1:11" ht="15" customHeight="1">
      <c r="A9" s="39"/>
      <c r="B9" s="21" t="s">
        <v>5</v>
      </c>
      <c r="C9" s="22">
        <v>362662</v>
      </c>
      <c r="D9" s="22">
        <v>433921</v>
      </c>
      <c r="E9" s="29">
        <f>D9/C9*100-100</f>
        <v>19.64887415830718</v>
      </c>
      <c r="F9" s="22">
        <v>49906</v>
      </c>
      <c r="G9" s="22">
        <v>52439</v>
      </c>
      <c r="H9" s="29">
        <f>G9/F9*100-100</f>
        <v>5.075542018995719</v>
      </c>
      <c r="I9" s="22">
        <f>SUM(C9,F9)</f>
        <v>412568</v>
      </c>
      <c r="J9" s="22">
        <f>SUM(D9,G9)</f>
        <v>486360</v>
      </c>
      <c r="K9" s="29">
        <f>J9/I9*100-100</f>
        <v>17.886021213472688</v>
      </c>
    </row>
    <row r="10" spans="1:11" ht="24" customHeight="1">
      <c r="A10" s="40"/>
      <c r="B10" s="23" t="s">
        <v>13</v>
      </c>
      <c r="C10" s="24">
        <f>C9/C8</f>
        <v>2.603777919774847</v>
      </c>
      <c r="D10" s="24">
        <f>D9/D8</f>
        <v>2.7648142012437558</v>
      </c>
      <c r="E10" s="30" t="s">
        <v>8</v>
      </c>
      <c r="F10" s="32">
        <f>F9/F8</f>
        <v>2.4083582665765855</v>
      </c>
      <c r="G10" s="32">
        <f>G9/G8</f>
        <v>2.903277599379914</v>
      </c>
      <c r="H10" s="30" t="s">
        <v>8</v>
      </c>
      <c r="I10" s="32">
        <f>I9/I8</f>
        <v>2.5784694228305365</v>
      </c>
      <c r="J10" s="32">
        <f>J9/J8</f>
        <v>2.779104716409723</v>
      </c>
      <c r="K10" s="31" t="s">
        <v>8</v>
      </c>
    </row>
    <row r="11" spans="1:11" ht="15" customHeight="1">
      <c r="A11" s="38" t="s">
        <v>2</v>
      </c>
      <c r="B11" s="25" t="s">
        <v>4</v>
      </c>
      <c r="C11" s="26">
        <f>C5+C8</f>
        <v>350366</v>
      </c>
      <c r="D11" s="26">
        <f>SUM(D5,D8)</f>
        <v>325814</v>
      </c>
      <c r="E11" s="35">
        <f>D11/C11*100-100</f>
        <v>-7.0075292693925775</v>
      </c>
      <c r="F11" s="26">
        <f>SUM(F5,F8)</f>
        <v>54436</v>
      </c>
      <c r="G11" s="26">
        <f>SUM(G5,G8)</f>
        <v>47433</v>
      </c>
      <c r="H11" s="35">
        <f>G11/F11*100-100</f>
        <v>-12.864648394444856</v>
      </c>
      <c r="I11" s="26">
        <f>SUM(C11,F11)</f>
        <v>404802</v>
      </c>
      <c r="J11" s="26">
        <f>SUM(D11,G11)</f>
        <v>373247</v>
      </c>
      <c r="K11" s="35">
        <f>J11/I11*100-100</f>
        <v>-7.795168996200601</v>
      </c>
    </row>
    <row r="12" spans="1:11" ht="15" customHeight="1">
      <c r="A12" s="39"/>
      <c r="B12" s="25" t="s">
        <v>5</v>
      </c>
      <c r="C12" s="26">
        <f>SUM(C6,C9)</f>
        <v>1127685</v>
      </c>
      <c r="D12" s="26">
        <f>SUM(D6,D9)</f>
        <v>1171869</v>
      </c>
      <c r="E12" s="29">
        <f>D12/C12*100-100</f>
        <v>3.918115431170932</v>
      </c>
      <c r="F12" s="26">
        <f>SUM(F6,F9)</f>
        <v>219197</v>
      </c>
      <c r="G12" s="26">
        <f>SUM(G6,G9)</f>
        <v>159857</v>
      </c>
      <c r="H12" s="29">
        <f>G12/F12*100-100</f>
        <v>-27.071538387842892</v>
      </c>
      <c r="I12" s="26">
        <f>SUM(C12,F12)</f>
        <v>1346882</v>
      </c>
      <c r="J12" s="26">
        <f>SUM(D12,G12)</f>
        <v>1331726</v>
      </c>
      <c r="K12" s="29">
        <f>J12/I12*100-100</f>
        <v>-1.1252656134687413</v>
      </c>
    </row>
    <row r="13" spans="1:11" ht="24" customHeight="1">
      <c r="A13" s="40"/>
      <c r="B13" s="23" t="s">
        <v>13</v>
      </c>
      <c r="C13" s="32">
        <f>C12/C11</f>
        <v>3.2185914158337283</v>
      </c>
      <c r="D13" s="32">
        <f>D12/D11</f>
        <v>3.5967423130988845</v>
      </c>
      <c r="E13" s="30" t="s">
        <v>8</v>
      </c>
      <c r="F13" s="32">
        <f>F12/F11</f>
        <v>4.0266918950694395</v>
      </c>
      <c r="G13" s="32">
        <f>G12/G11</f>
        <v>3.3701642316530687</v>
      </c>
      <c r="H13" s="30" t="s">
        <v>8</v>
      </c>
      <c r="I13" s="32">
        <f>I12/I11</f>
        <v>3.3272612289464973</v>
      </c>
      <c r="J13" s="32">
        <f>J12/J11</f>
        <v>3.5679483023306284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E11:E12 I10:J10 I7:J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5" sqref="F5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13" t="s">
        <v>0</v>
      </c>
      <c r="B1" s="14"/>
      <c r="C1" s="15"/>
      <c r="D1" s="15"/>
      <c r="E1" s="15"/>
      <c r="F1" s="15"/>
      <c r="G1" s="15"/>
      <c r="H1" s="15"/>
      <c r="I1" s="4"/>
      <c r="J1" s="4"/>
      <c r="K1" s="4"/>
    </row>
    <row r="2" spans="1:11" ht="15" customHeight="1">
      <c r="A2" s="4" t="s">
        <v>17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46434</v>
      </c>
      <c r="D5" s="20">
        <v>47763</v>
      </c>
      <c r="E5" s="35">
        <f>D5/C5*100-100</f>
        <v>2.8621268897790486</v>
      </c>
      <c r="F5" s="20">
        <v>9263</v>
      </c>
      <c r="G5" s="20">
        <v>8615</v>
      </c>
      <c r="H5" s="35">
        <f>G5/F5*100-100</f>
        <v>-6.995573788189574</v>
      </c>
      <c r="I5" s="20">
        <f>SUM(C5,F5)</f>
        <v>55697</v>
      </c>
      <c r="J5" s="20">
        <f>SUM(D5,G5)</f>
        <v>56378</v>
      </c>
      <c r="K5" s="35">
        <f>J5/I5*100-100</f>
        <v>1.2226870387992221</v>
      </c>
    </row>
    <row r="6" spans="1:11" ht="15" customHeight="1">
      <c r="A6" s="39"/>
      <c r="B6" s="21" t="s">
        <v>5</v>
      </c>
      <c r="C6" s="22">
        <v>161936</v>
      </c>
      <c r="D6" s="22">
        <v>184516</v>
      </c>
      <c r="E6" s="29">
        <f>D6/C6*100-100</f>
        <v>13.943780258867704</v>
      </c>
      <c r="F6" s="22">
        <v>54616</v>
      </c>
      <c r="G6" s="22">
        <v>47752</v>
      </c>
      <c r="H6" s="29">
        <f>G6/F6*100-100</f>
        <v>-12.567745715541236</v>
      </c>
      <c r="I6" s="22">
        <f>SUM(C6,F6)</f>
        <v>216552</v>
      </c>
      <c r="J6" s="22">
        <f>SUM(D6,G6)</f>
        <v>232268</v>
      </c>
      <c r="K6" s="29">
        <f>J6/I6*100-100</f>
        <v>7.257379289962685</v>
      </c>
    </row>
    <row r="7" spans="1:11" ht="24" customHeight="1">
      <c r="A7" s="40"/>
      <c r="B7" s="23" t="s">
        <v>13</v>
      </c>
      <c r="C7" s="32">
        <f>C6/C5</f>
        <v>3.487444544945514</v>
      </c>
      <c r="D7" s="32">
        <f>D6/D5</f>
        <v>3.8631576743504388</v>
      </c>
      <c r="E7" s="30" t="s">
        <v>8</v>
      </c>
      <c r="F7" s="32">
        <f>F6/F5</f>
        <v>5.896145957033358</v>
      </c>
      <c r="G7" s="32">
        <f>G6/G5</f>
        <v>5.542890307603018</v>
      </c>
      <c r="H7" s="30" t="s">
        <v>8</v>
      </c>
      <c r="I7" s="32">
        <f>I6/I5</f>
        <v>3.88803705765122</v>
      </c>
      <c r="J7" s="32">
        <f>J6/J5</f>
        <v>4.119833977792756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4645</v>
      </c>
      <c r="D8" s="22">
        <v>5298</v>
      </c>
      <c r="E8" s="35">
        <f>D8/C8*100-100</f>
        <v>14.058127018299245</v>
      </c>
      <c r="F8" s="22">
        <v>1462</v>
      </c>
      <c r="G8" s="22">
        <v>1015</v>
      </c>
      <c r="H8" s="35">
        <f>G8/F8*100-100</f>
        <v>-30.574555403556772</v>
      </c>
      <c r="I8" s="22">
        <f>SUM(C8,F8)</f>
        <v>6107</v>
      </c>
      <c r="J8" s="22">
        <f>SUM(D8,G8)</f>
        <v>6313</v>
      </c>
      <c r="K8" s="35">
        <f>J8/I8*100-100</f>
        <v>3.3731783199606866</v>
      </c>
    </row>
    <row r="9" spans="1:11" ht="15" customHeight="1">
      <c r="A9" s="39"/>
      <c r="B9" s="21" t="s">
        <v>5</v>
      </c>
      <c r="C9" s="22">
        <v>16725</v>
      </c>
      <c r="D9" s="22">
        <v>19516</v>
      </c>
      <c r="E9" s="29">
        <f>D9/C9*100-100</f>
        <v>16.687593423019436</v>
      </c>
      <c r="F9" s="22">
        <v>5881</v>
      </c>
      <c r="G9" s="22">
        <v>5104</v>
      </c>
      <c r="H9" s="29">
        <f>G9/F9*100-100</f>
        <v>-13.212038768916855</v>
      </c>
      <c r="I9" s="22">
        <f>SUM(C9,F9)</f>
        <v>22606</v>
      </c>
      <c r="J9" s="22">
        <f>SUM(D9,G9)</f>
        <v>24620</v>
      </c>
      <c r="K9" s="29">
        <f>J9/I9*100-100</f>
        <v>8.90913916659295</v>
      </c>
    </row>
    <row r="10" spans="1:11" ht="24" customHeight="1">
      <c r="A10" s="40"/>
      <c r="B10" s="23" t="s">
        <v>13</v>
      </c>
      <c r="C10" s="24">
        <f>C9/C8</f>
        <v>3.6006458557588803</v>
      </c>
      <c r="D10" s="32">
        <f>D9/D8</f>
        <v>3.683654209135523</v>
      </c>
      <c r="E10" s="30" t="s">
        <v>8</v>
      </c>
      <c r="F10" s="32">
        <f>F9/F8</f>
        <v>4.022571819425445</v>
      </c>
      <c r="G10" s="32">
        <f>G9/G8</f>
        <v>5.0285714285714285</v>
      </c>
      <c r="H10" s="30" t="s">
        <v>8</v>
      </c>
      <c r="I10" s="32">
        <f>I9/I8</f>
        <v>3.701653839855903</v>
      </c>
      <c r="J10" s="32">
        <f>J9/J8</f>
        <v>3.899889117693648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51079</v>
      </c>
      <c r="D11" s="26">
        <f>SUM(D5,D8)</f>
        <v>53061</v>
      </c>
      <c r="E11" s="35">
        <f>D11/C11*100-100</f>
        <v>3.8802639049315673</v>
      </c>
      <c r="F11" s="26">
        <f>SUM(F5,F8)</f>
        <v>10725</v>
      </c>
      <c r="G11" s="26">
        <f>SUM(G5,G8)</f>
        <v>9630</v>
      </c>
      <c r="H11" s="35">
        <f>G11/F11*100-100</f>
        <v>-10.209790209790214</v>
      </c>
      <c r="I11" s="26">
        <f>SUM(C11,F11)</f>
        <v>61804</v>
      </c>
      <c r="J11" s="26">
        <f>SUM(D11,G11)</f>
        <v>62691</v>
      </c>
      <c r="K11" s="35">
        <f>J11/I11*100-100</f>
        <v>1.4351821888550944</v>
      </c>
    </row>
    <row r="12" spans="1:11" ht="15" customHeight="1">
      <c r="A12" s="39"/>
      <c r="B12" s="25" t="s">
        <v>5</v>
      </c>
      <c r="C12" s="26">
        <f>SUM(C6,C9)</f>
        <v>178661</v>
      </c>
      <c r="D12" s="26">
        <f>SUM(D6,D9)</f>
        <v>204032</v>
      </c>
      <c r="E12" s="29">
        <f>D12/C12*100-100</f>
        <v>14.200636960500617</v>
      </c>
      <c r="F12" s="26">
        <f>SUM(F6,F9)</f>
        <v>60497</v>
      </c>
      <c r="G12" s="26">
        <f>SUM(G6,G9)</f>
        <v>52856</v>
      </c>
      <c r="H12" s="29">
        <f>G12/F12*100-100</f>
        <v>-12.630378365869376</v>
      </c>
      <c r="I12" s="26">
        <f>SUM(C12,F12)</f>
        <v>239158</v>
      </c>
      <c r="J12" s="26">
        <f>SUM(D12,G12)</f>
        <v>256888</v>
      </c>
      <c r="K12" s="29">
        <f>J12/I12*100-100</f>
        <v>7.413509060955519</v>
      </c>
    </row>
    <row r="13" spans="1:11" ht="24" customHeight="1">
      <c r="A13" s="40"/>
      <c r="B13" s="23" t="s">
        <v>13</v>
      </c>
      <c r="C13" s="32">
        <f>C12/C11</f>
        <v>3.4977387967657942</v>
      </c>
      <c r="D13" s="32">
        <f>D12/D11</f>
        <v>3.8452347298392415</v>
      </c>
      <c r="E13" s="30" t="s">
        <v>8</v>
      </c>
      <c r="F13" s="32">
        <f>F12/F11</f>
        <v>5.640745920745921</v>
      </c>
      <c r="G13" s="32">
        <f>G12/G11</f>
        <v>5.488681204569055</v>
      </c>
      <c r="H13" s="30" t="s">
        <v>8</v>
      </c>
      <c r="I13" s="32">
        <f>I12/I11</f>
        <v>3.8696200893146075</v>
      </c>
      <c r="J13" s="32">
        <f>J12/J11</f>
        <v>4.097685473193919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  <row r="19" ht="15" customHeight="1">
      <c r="H19" s="17" t="s">
        <v>14</v>
      </c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E11:E12 I10:J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18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397542</v>
      </c>
      <c r="D5" s="20">
        <v>417184</v>
      </c>
      <c r="E5" s="29">
        <f>D5/C5*100-100</f>
        <v>4.9408615944981875</v>
      </c>
      <c r="F5" s="20">
        <v>67627</v>
      </c>
      <c r="G5" s="20">
        <v>71399</v>
      </c>
      <c r="H5" s="35">
        <f>G5/F5*100-100</f>
        <v>5.577653895633404</v>
      </c>
      <c r="I5" s="20">
        <f>SUM(C5,F5)</f>
        <v>465169</v>
      </c>
      <c r="J5" s="20">
        <f>SUM(D5,G5)</f>
        <v>488583</v>
      </c>
      <c r="K5" s="35">
        <f>J5/I5*100-100</f>
        <v>5.0334394596372505</v>
      </c>
    </row>
    <row r="6" spans="1:11" ht="15" customHeight="1">
      <c r="A6" s="39"/>
      <c r="B6" s="21" t="s">
        <v>5</v>
      </c>
      <c r="C6" s="22">
        <v>863055</v>
      </c>
      <c r="D6" s="22">
        <v>880688</v>
      </c>
      <c r="E6" s="29">
        <f>D6/C6*100-100</f>
        <v>2.043091112385653</v>
      </c>
      <c r="F6" s="22">
        <v>294318</v>
      </c>
      <c r="G6" s="22">
        <v>273766</v>
      </c>
      <c r="H6" s="29">
        <f>G6/F6*100-100</f>
        <v>-6.982923232693892</v>
      </c>
      <c r="I6" s="22">
        <f>SUM(C6,F6)</f>
        <v>1157373</v>
      </c>
      <c r="J6" s="22">
        <f>SUM(D6,G6)</f>
        <v>1154454</v>
      </c>
      <c r="K6" s="29">
        <f>J6/I6*100-100</f>
        <v>-0.2522090976720506</v>
      </c>
    </row>
    <row r="7" spans="1:11" ht="24" customHeight="1">
      <c r="A7" s="40"/>
      <c r="B7" s="23" t="s">
        <v>13</v>
      </c>
      <c r="C7" s="32">
        <f>C6/C5</f>
        <v>2.1709781607981045</v>
      </c>
      <c r="D7" s="32">
        <f>D6/D5</f>
        <v>2.111030144972003</v>
      </c>
      <c r="E7" s="30" t="s">
        <v>8</v>
      </c>
      <c r="F7" s="32">
        <f>F6/F5</f>
        <v>4.352078311916838</v>
      </c>
      <c r="G7" s="32">
        <f>G6/G5</f>
        <v>3.8343114049216376</v>
      </c>
      <c r="H7" s="30" t="s">
        <v>8</v>
      </c>
      <c r="I7" s="32">
        <f>I6/I5</f>
        <v>2.4880699272737434</v>
      </c>
      <c r="J7" s="32">
        <f>J6/J5</f>
        <v>2.362861581348512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165593</v>
      </c>
      <c r="D8" s="22">
        <v>204417</v>
      </c>
      <c r="E8" s="35">
        <f>D8/C8*100-100</f>
        <v>23.445435495461766</v>
      </c>
      <c r="F8" s="22">
        <v>40648</v>
      </c>
      <c r="G8" s="22">
        <v>47428</v>
      </c>
      <c r="H8" s="35">
        <f>G8/F8*100-100</f>
        <v>16.679787443416643</v>
      </c>
      <c r="I8" s="22">
        <f>SUM(C8,F8)</f>
        <v>206241</v>
      </c>
      <c r="J8" s="22">
        <f>SUM(D8,G8)</f>
        <v>251845</v>
      </c>
      <c r="K8" s="35">
        <f>J8/I8*100-100</f>
        <v>22.111995190093154</v>
      </c>
    </row>
    <row r="9" spans="1:11" ht="15" customHeight="1">
      <c r="A9" s="39"/>
      <c r="B9" s="21" t="s">
        <v>5</v>
      </c>
      <c r="C9" s="22">
        <v>441532</v>
      </c>
      <c r="D9" s="22">
        <v>593381</v>
      </c>
      <c r="E9" s="29">
        <f>D9/C9*100-100</f>
        <v>34.39139179040251</v>
      </c>
      <c r="F9" s="22">
        <v>142430</v>
      </c>
      <c r="G9" s="22">
        <v>158799</v>
      </c>
      <c r="H9" s="29">
        <f>G9/F9*100-100</f>
        <v>11.492663062557057</v>
      </c>
      <c r="I9" s="22">
        <f>SUM(C9,F9)</f>
        <v>583962</v>
      </c>
      <c r="J9" s="22">
        <f>SUM(D9,G9)</f>
        <v>752180</v>
      </c>
      <c r="K9" s="29">
        <f>J9/I9*100-100</f>
        <v>28.806326439049116</v>
      </c>
    </row>
    <row r="10" spans="1:11" ht="24" customHeight="1">
      <c r="A10" s="40"/>
      <c r="B10" s="23" t="s">
        <v>13</v>
      </c>
      <c r="C10" s="32">
        <f>C9/C8</f>
        <v>2.6663687474712097</v>
      </c>
      <c r="D10" s="32">
        <f>D9/D8</f>
        <v>2.9027967341268095</v>
      </c>
      <c r="E10" s="30" t="s">
        <v>8</v>
      </c>
      <c r="F10" s="32">
        <f>F9/F8</f>
        <v>3.5039854359378073</v>
      </c>
      <c r="G10" s="32">
        <f>G9/G8</f>
        <v>3.3482120266509234</v>
      </c>
      <c r="H10" s="30" t="s">
        <v>8</v>
      </c>
      <c r="I10" s="32">
        <f>I9/I8</f>
        <v>2.8314544634674967</v>
      </c>
      <c r="J10" s="32">
        <f>J9/J8</f>
        <v>2.986678314042367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563135</v>
      </c>
      <c r="D11" s="26">
        <f>SUM(D5,D8)</f>
        <v>621601</v>
      </c>
      <c r="E11" s="35">
        <f>D11/C11*100-100</f>
        <v>10.382235165635237</v>
      </c>
      <c r="F11" s="26">
        <f>SUM(F5,F8)</f>
        <v>108275</v>
      </c>
      <c r="G11" s="26">
        <f>SUM(G5,G8)</f>
        <v>118827</v>
      </c>
      <c r="H11" s="35">
        <f>G11/F11*100-100</f>
        <v>9.745555299007151</v>
      </c>
      <c r="I11" s="26">
        <f>SUM(C11,F11)</f>
        <v>671410</v>
      </c>
      <c r="J11" s="26">
        <f>SUM(D11,G11)</f>
        <v>740428</v>
      </c>
      <c r="K11" s="35">
        <f>J11/I11*100-100</f>
        <v>10.27956092402556</v>
      </c>
    </row>
    <row r="12" spans="1:11" ht="15" customHeight="1">
      <c r="A12" s="39"/>
      <c r="B12" s="25" t="s">
        <v>5</v>
      </c>
      <c r="C12" s="26">
        <f>SUM(C6,C9)</f>
        <v>1304587</v>
      </c>
      <c r="D12" s="26">
        <f>SUM(D6,D9)</f>
        <v>1474069</v>
      </c>
      <c r="E12" s="29">
        <f>D12/C12*100-100</f>
        <v>12.991237840021412</v>
      </c>
      <c r="F12" s="26">
        <f>SUM(F6,F9)</f>
        <v>436748</v>
      </c>
      <c r="G12" s="26">
        <f>SUM(G6,G9)</f>
        <v>432565</v>
      </c>
      <c r="H12" s="29">
        <f>G12/F12*100-100</f>
        <v>-0.9577605392583308</v>
      </c>
      <c r="I12" s="26">
        <f>SUM(C12,F12)</f>
        <v>1741335</v>
      </c>
      <c r="J12" s="26">
        <f>SUM(D12,G12)</f>
        <v>1906634</v>
      </c>
      <c r="K12" s="29">
        <f>J12/I12*100-100</f>
        <v>9.492659367669049</v>
      </c>
    </row>
    <row r="13" spans="1:11" ht="24" customHeight="1">
      <c r="A13" s="40"/>
      <c r="B13" s="23" t="s">
        <v>13</v>
      </c>
      <c r="C13" s="32">
        <f>C12/C11</f>
        <v>2.3166505367274275</v>
      </c>
      <c r="D13" s="32">
        <f>D12/D11</f>
        <v>2.3714070601559523</v>
      </c>
      <c r="E13" s="30" t="s">
        <v>8</v>
      </c>
      <c r="F13" s="32">
        <f>F12/F11</f>
        <v>4.033691987993535</v>
      </c>
      <c r="G13" s="32">
        <f>G12/G11</f>
        <v>3.6402921894855544</v>
      </c>
      <c r="H13" s="30" t="s">
        <v>8</v>
      </c>
      <c r="I13" s="32">
        <f>I12/I11</f>
        <v>2.5935493960471248</v>
      </c>
      <c r="J13" s="32">
        <f>J12/J11</f>
        <v>2.5750430831897226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E11:E12 I10:J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19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4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29434</v>
      </c>
      <c r="D5" s="20">
        <v>30022</v>
      </c>
      <c r="E5" s="29">
        <f>D5/C5*100-100</f>
        <v>1.9976897465516146</v>
      </c>
      <c r="F5" s="20">
        <v>8480</v>
      </c>
      <c r="G5" s="20">
        <v>9301</v>
      </c>
      <c r="H5" s="29">
        <f>G5/F5*100-100</f>
        <v>9.68160377358491</v>
      </c>
      <c r="I5" s="20">
        <f>SUM(C5,F5)</f>
        <v>37914</v>
      </c>
      <c r="J5" s="20">
        <f>SUM(D5,G5)</f>
        <v>39323</v>
      </c>
      <c r="K5" s="29">
        <f>J5/I5*100-100</f>
        <v>3.71630532257214</v>
      </c>
    </row>
    <row r="6" spans="1:11" ht="15" customHeight="1">
      <c r="A6" s="39"/>
      <c r="B6" s="21" t="s">
        <v>5</v>
      </c>
      <c r="C6" s="22">
        <v>77236</v>
      </c>
      <c r="D6" s="22">
        <v>66752</v>
      </c>
      <c r="E6" s="29">
        <f>D6/C6*100-100</f>
        <v>-13.573981045108496</v>
      </c>
      <c r="F6" s="22">
        <v>18949</v>
      </c>
      <c r="G6" s="22">
        <v>19609</v>
      </c>
      <c r="H6" s="29">
        <f>G6/F6*100-100</f>
        <v>3.4830334054567516</v>
      </c>
      <c r="I6" s="22">
        <f>SUM(C6,F6)</f>
        <v>96185</v>
      </c>
      <c r="J6" s="22">
        <f>SUM(D6,G6)</f>
        <v>86361</v>
      </c>
      <c r="K6" s="29">
        <f>J6/I6*100-100</f>
        <v>-10.213650777148203</v>
      </c>
    </row>
    <row r="7" spans="1:12" ht="24" customHeight="1">
      <c r="A7" s="40"/>
      <c r="B7" s="23" t="s">
        <v>13</v>
      </c>
      <c r="C7" s="32">
        <f>C6/C5</f>
        <v>2.624040225589454</v>
      </c>
      <c r="D7" s="32">
        <f>D6/D5</f>
        <v>2.2234361468256614</v>
      </c>
      <c r="E7" s="30" t="s">
        <v>8</v>
      </c>
      <c r="F7" s="32">
        <f>F6/F5</f>
        <v>2.234551886792453</v>
      </c>
      <c r="G7" s="32">
        <f>G6/G5</f>
        <v>2.1082679281797656</v>
      </c>
      <c r="H7" s="30" t="s">
        <v>8</v>
      </c>
      <c r="I7" s="32">
        <f>I6/I5</f>
        <v>2.5369256738935486</v>
      </c>
      <c r="J7" s="32">
        <f>J6/J5</f>
        <v>2.1961956107112885</v>
      </c>
      <c r="K7" s="31" t="s">
        <v>8</v>
      </c>
      <c r="L7" s="36"/>
    </row>
    <row r="8" spans="1:11" ht="15" customHeight="1">
      <c r="A8" s="39" t="s">
        <v>7</v>
      </c>
      <c r="B8" s="21" t="s">
        <v>4</v>
      </c>
      <c r="C8" s="22">
        <v>11015</v>
      </c>
      <c r="D8" s="22">
        <v>12140</v>
      </c>
      <c r="E8" s="29">
        <f>D8/C8*100-100</f>
        <v>10.213345438039042</v>
      </c>
      <c r="F8" s="22">
        <v>7423</v>
      </c>
      <c r="G8" s="22">
        <v>7550</v>
      </c>
      <c r="H8" s="29">
        <f>G8/F8*100-100</f>
        <v>1.7108985585342822</v>
      </c>
      <c r="I8" s="22">
        <f>SUM(C8,F8)</f>
        <v>18438</v>
      </c>
      <c r="J8" s="22">
        <f>SUM(D8,G8)</f>
        <v>19690</v>
      </c>
      <c r="K8" s="29">
        <f>J8/I8*100-100</f>
        <v>6.790324330187644</v>
      </c>
    </row>
    <row r="9" spans="1:11" ht="15" customHeight="1">
      <c r="A9" s="39"/>
      <c r="B9" s="21" t="s">
        <v>5</v>
      </c>
      <c r="C9" s="22">
        <v>20714</v>
      </c>
      <c r="D9" s="22">
        <v>21919</v>
      </c>
      <c r="E9" s="29">
        <f>D9/C9*100-100</f>
        <v>5.817321618229215</v>
      </c>
      <c r="F9" s="22">
        <v>15460</v>
      </c>
      <c r="G9" s="22">
        <v>13705</v>
      </c>
      <c r="H9" s="29">
        <f>G9/F9*100-100</f>
        <v>-11.351875808538153</v>
      </c>
      <c r="I9" s="22">
        <f>SUM(C9,F9)</f>
        <v>36174</v>
      </c>
      <c r="J9" s="22">
        <f>SUM(D9,G9)</f>
        <v>35624</v>
      </c>
      <c r="K9" s="29">
        <f>J9/I9*100-100</f>
        <v>-1.5204290374301905</v>
      </c>
    </row>
    <row r="10" spans="1:11" ht="24" customHeight="1">
      <c r="A10" s="40"/>
      <c r="B10" s="23" t="s">
        <v>13</v>
      </c>
      <c r="C10" s="32">
        <f>C9/C8</f>
        <v>1.880526554698139</v>
      </c>
      <c r="D10" s="32">
        <f>D9/D8</f>
        <v>1.8055189456342668</v>
      </c>
      <c r="E10" s="30" t="s">
        <v>8</v>
      </c>
      <c r="F10" s="32">
        <f>F9/F8</f>
        <v>2.082715883066146</v>
      </c>
      <c r="G10" s="32">
        <f>G9/G8</f>
        <v>1.8152317880794702</v>
      </c>
      <c r="H10" s="30" t="s">
        <v>8</v>
      </c>
      <c r="I10" s="32">
        <f>I9/I8</f>
        <v>1.9619264562316954</v>
      </c>
      <c r="J10" s="32">
        <f>J9/J8</f>
        <v>1.8092432706957846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40449</v>
      </c>
      <c r="D11" s="26">
        <f>SUM(D5,D8)</f>
        <v>42162</v>
      </c>
      <c r="E11" s="29">
        <f>D11/C11*100-100</f>
        <v>4.234962545427564</v>
      </c>
      <c r="F11" s="26">
        <f>SUM(F5,F8)</f>
        <v>15903</v>
      </c>
      <c r="G11" s="26">
        <f>SUM(G5,G8)</f>
        <v>16851</v>
      </c>
      <c r="H11" s="29">
        <f>G11/F11*100-100</f>
        <v>5.961139407658919</v>
      </c>
      <c r="I11" s="26">
        <f>SUM(C11,F11)</f>
        <v>56352</v>
      </c>
      <c r="J11" s="26">
        <f>SUM(D11,G11)</f>
        <v>59013</v>
      </c>
      <c r="K11" s="29">
        <f>J11/I11*100-100</f>
        <v>4.722103918228271</v>
      </c>
    </row>
    <row r="12" spans="1:11" ht="15" customHeight="1">
      <c r="A12" s="39"/>
      <c r="B12" s="25" t="s">
        <v>5</v>
      </c>
      <c r="C12" s="26">
        <f>SUM(C6,C9)</f>
        <v>97950</v>
      </c>
      <c r="D12" s="26">
        <f>SUM(D6,D9)</f>
        <v>88671</v>
      </c>
      <c r="E12" s="29">
        <f>D12/C12*100-100</f>
        <v>-9.473200612557434</v>
      </c>
      <c r="F12" s="26">
        <f>SUM(F6,F9)</f>
        <v>34409</v>
      </c>
      <c r="G12" s="26">
        <f>SUM(G6,G9)</f>
        <v>33314</v>
      </c>
      <c r="H12" s="29">
        <f>G12/F12*100-100</f>
        <v>-3.182306954575836</v>
      </c>
      <c r="I12" s="26">
        <f>SUM(C12,F12)</f>
        <v>132359</v>
      </c>
      <c r="J12" s="26">
        <f>SUM(D12,G12)</f>
        <v>121985</v>
      </c>
      <c r="K12" s="29">
        <f>J12/I12*100-100</f>
        <v>-7.837774537432281</v>
      </c>
    </row>
    <row r="13" spans="1:11" ht="24" customHeight="1">
      <c r="A13" s="40"/>
      <c r="B13" s="23" t="s">
        <v>13</v>
      </c>
      <c r="C13" s="24">
        <f>C12/C11</f>
        <v>2.4215679003189203</v>
      </c>
      <c r="D13" s="32">
        <f>D12/D11</f>
        <v>2.1031023196243064</v>
      </c>
      <c r="E13" s="30" t="s">
        <v>8</v>
      </c>
      <c r="F13" s="32">
        <f>F12/F11</f>
        <v>2.163679808841099</v>
      </c>
      <c r="G13" s="32">
        <f>G12/G11</f>
        <v>1.9769746602575515</v>
      </c>
      <c r="H13" s="30" t="s">
        <v>8</v>
      </c>
      <c r="I13" s="32">
        <f>I12/I11</f>
        <v>2.348789750141965</v>
      </c>
      <c r="J13" s="32">
        <f>J12/J11</f>
        <v>2.067086913053056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  <row r="20" ht="15" customHeight="1">
      <c r="L20" s="29"/>
    </row>
    <row r="21" ht="15" customHeight="1">
      <c r="L21" s="29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20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4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393737</v>
      </c>
      <c r="D5" s="20">
        <v>381706</v>
      </c>
      <c r="E5" s="29">
        <f>D5/C5*100-100</f>
        <v>-3.0555929465607647</v>
      </c>
      <c r="F5" s="20">
        <v>64340</v>
      </c>
      <c r="G5" s="20">
        <v>65076</v>
      </c>
      <c r="H5" s="29">
        <f>G5/F5*100-100</f>
        <v>1.1439229095430647</v>
      </c>
      <c r="I5" s="20">
        <f>SUM(C5,F5)</f>
        <v>458077</v>
      </c>
      <c r="J5" s="20">
        <f>SUM(D5,G5)</f>
        <v>446782</v>
      </c>
      <c r="K5" s="29">
        <f>J5/I5*100-100</f>
        <v>-2.4657426589852776</v>
      </c>
    </row>
    <row r="6" spans="1:11" ht="15" customHeight="1">
      <c r="A6" s="39"/>
      <c r="B6" s="21" t="s">
        <v>5</v>
      </c>
      <c r="C6" s="22">
        <v>1376630</v>
      </c>
      <c r="D6" s="22">
        <v>1307410</v>
      </c>
      <c r="E6" s="29">
        <f>D6/C6*100-100</f>
        <v>-5.028221090634375</v>
      </c>
      <c r="F6" s="22">
        <v>353218</v>
      </c>
      <c r="G6" s="22">
        <v>338625</v>
      </c>
      <c r="H6" s="29">
        <f>G6/F6*100-100</f>
        <v>-4.13144290494823</v>
      </c>
      <c r="I6" s="22">
        <f>SUM(C6,F6)</f>
        <v>1729848</v>
      </c>
      <c r="J6" s="22">
        <f>SUM(D6,G6)</f>
        <v>1646035</v>
      </c>
      <c r="K6" s="29">
        <f>J6/I6*100-100</f>
        <v>-4.845107778255667</v>
      </c>
    </row>
    <row r="7" spans="1:11" ht="24" customHeight="1">
      <c r="A7" s="40"/>
      <c r="B7" s="23" t="s">
        <v>13</v>
      </c>
      <c r="C7" s="32">
        <f>C6/C5</f>
        <v>3.49631860861438</v>
      </c>
      <c r="D7" s="32">
        <f>D6/D5</f>
        <v>3.425175396771337</v>
      </c>
      <c r="E7" s="30" t="s">
        <v>8</v>
      </c>
      <c r="F7" s="32">
        <f>F6/F5</f>
        <v>5.489866335094809</v>
      </c>
      <c r="G7" s="32">
        <f>G6/G5</f>
        <v>5.203531255762493</v>
      </c>
      <c r="H7" s="30" t="s">
        <v>8</v>
      </c>
      <c r="I7" s="32">
        <f>I6/I5</f>
        <v>3.776325814219007</v>
      </c>
      <c r="J7" s="32">
        <f>J6/J5</f>
        <v>3.6842016912051068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363848</v>
      </c>
      <c r="D8" s="22">
        <v>422502</v>
      </c>
      <c r="E8" s="29">
        <f>D8/C8*100-100</f>
        <v>16.120467887689372</v>
      </c>
      <c r="F8" s="22">
        <v>29569</v>
      </c>
      <c r="G8" s="22">
        <v>33337</v>
      </c>
      <c r="H8" s="29">
        <f>G8/F8*100-100</f>
        <v>12.743075518279284</v>
      </c>
      <c r="I8" s="22">
        <f>SUM(C8,F8)</f>
        <v>393417</v>
      </c>
      <c r="J8" s="22">
        <f>SUM(D8,G8)</f>
        <v>455839</v>
      </c>
      <c r="K8" s="29">
        <f>J8/I8*100-100</f>
        <v>15.866624980618525</v>
      </c>
    </row>
    <row r="9" spans="1:11" ht="15" customHeight="1">
      <c r="A9" s="39"/>
      <c r="B9" s="21" t="s">
        <v>5</v>
      </c>
      <c r="C9" s="22">
        <v>1560468</v>
      </c>
      <c r="D9" s="22">
        <v>1767105</v>
      </c>
      <c r="E9" s="29">
        <f>D9/C9*100-100</f>
        <v>13.241988941779013</v>
      </c>
      <c r="F9" s="22">
        <v>151426</v>
      </c>
      <c r="G9" s="22">
        <v>165930</v>
      </c>
      <c r="H9" s="29">
        <f>G9/F9*100-100</f>
        <v>9.57827585751457</v>
      </c>
      <c r="I9" s="22">
        <f>SUM(C9,F9)</f>
        <v>1711894</v>
      </c>
      <c r="J9" s="22">
        <f>SUM(D9,G9)</f>
        <v>1933035</v>
      </c>
      <c r="K9" s="29">
        <f>J9/I9*100-100</f>
        <v>12.917914310114995</v>
      </c>
    </row>
    <row r="10" spans="1:11" ht="24" customHeight="1">
      <c r="A10" s="40"/>
      <c r="B10" s="23" t="s">
        <v>13</v>
      </c>
      <c r="C10" s="32">
        <f>C9/C8</f>
        <v>4.288790923682416</v>
      </c>
      <c r="D10" s="32">
        <f>D9/D8</f>
        <v>4.182477242711277</v>
      </c>
      <c r="E10" s="30" t="s">
        <v>8</v>
      </c>
      <c r="F10" s="32">
        <f>F9/F8</f>
        <v>5.121106564307214</v>
      </c>
      <c r="G10" s="32">
        <f>G9/G8</f>
        <v>4.9773524912259655</v>
      </c>
      <c r="H10" s="30" t="s">
        <v>8</v>
      </c>
      <c r="I10" s="32">
        <f>I9/I8</f>
        <v>4.351347298159459</v>
      </c>
      <c r="J10" s="32">
        <f>J9/J8</f>
        <v>4.240609074695232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757585</v>
      </c>
      <c r="D11" s="26">
        <f>SUM(D5,D8)</f>
        <v>804208</v>
      </c>
      <c r="E11" s="29">
        <f>D11/C11*100-100</f>
        <v>6.154160919236801</v>
      </c>
      <c r="F11" s="26">
        <f>SUM(F5,F8)</f>
        <v>93909</v>
      </c>
      <c r="G11" s="26">
        <f>SUM(G5,G8)</f>
        <v>98413</v>
      </c>
      <c r="H11" s="29">
        <f>G11/F11*100-100</f>
        <v>4.796132426072035</v>
      </c>
      <c r="I11" s="26">
        <f>SUM(C11,F11)</f>
        <v>851494</v>
      </c>
      <c r="J11" s="26">
        <f>SUM(D11,G11)</f>
        <v>902621</v>
      </c>
      <c r="K11" s="29">
        <f>J11/I11*100-100</f>
        <v>6.0043875822965305</v>
      </c>
    </row>
    <row r="12" spans="1:11" ht="15" customHeight="1">
      <c r="A12" s="39"/>
      <c r="B12" s="25" t="s">
        <v>5</v>
      </c>
      <c r="C12" s="26">
        <f>SUM(C6,C9)</f>
        <v>2937098</v>
      </c>
      <c r="D12" s="26">
        <f>SUM(D6,D9)</f>
        <v>3074515</v>
      </c>
      <c r="E12" s="29">
        <f>D12/C12*100-100</f>
        <v>4.6786658123086085</v>
      </c>
      <c r="F12" s="26">
        <f>SUM(F6,F9)</f>
        <v>504644</v>
      </c>
      <c r="G12" s="26">
        <f>SUM(G6,G9)</f>
        <v>504555</v>
      </c>
      <c r="H12" s="29">
        <f>G12/F12*100-100</f>
        <v>-0.01763619502064273</v>
      </c>
      <c r="I12" s="26">
        <f>SUM(C12,F12)</f>
        <v>3441742</v>
      </c>
      <c r="J12" s="26">
        <f>SUM(D12,G12)</f>
        <v>3579070</v>
      </c>
      <c r="K12" s="29">
        <f>J12/I12*100-100</f>
        <v>3.9900724691159297</v>
      </c>
    </row>
    <row r="13" spans="1:11" ht="24" customHeight="1">
      <c r="A13" s="40"/>
      <c r="B13" s="23" t="s">
        <v>13</v>
      </c>
      <c r="C13" s="32">
        <f>C12/C11</f>
        <v>3.8769220615508493</v>
      </c>
      <c r="D13" s="32">
        <f>D12/D11</f>
        <v>3.823034588066769</v>
      </c>
      <c r="E13" s="30" t="s">
        <v>8</v>
      </c>
      <c r="F13" s="32">
        <f>F12/F11</f>
        <v>5.37375544410014</v>
      </c>
      <c r="G13" s="32">
        <f>G12/G11</f>
        <v>5.126914127198642</v>
      </c>
      <c r="H13" s="30" t="s">
        <v>8</v>
      </c>
      <c r="I13" s="32">
        <f>I12/I11</f>
        <v>4.042003819169601</v>
      </c>
      <c r="J13" s="32">
        <f>J12/J11</f>
        <v>3.9651969098879816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4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442544</v>
      </c>
      <c r="D5" s="20">
        <v>515393</v>
      </c>
      <c r="E5" s="29">
        <f>D5/C5*100-100</f>
        <v>16.46141400629091</v>
      </c>
      <c r="F5" s="20">
        <v>39303</v>
      </c>
      <c r="G5" s="20">
        <v>43118</v>
      </c>
      <c r="H5" s="29">
        <f>G5/F5*100-100</f>
        <v>9.706638170114232</v>
      </c>
      <c r="I5" s="20">
        <f>SUM(C5,F5)</f>
        <v>481847</v>
      </c>
      <c r="J5" s="20">
        <f>SUM(D5,G5)</f>
        <v>558511</v>
      </c>
      <c r="K5" s="29">
        <f>J5/I5*100-100</f>
        <v>15.91044460170967</v>
      </c>
    </row>
    <row r="6" spans="1:11" ht="15" customHeight="1">
      <c r="A6" s="39"/>
      <c r="B6" s="21" t="s">
        <v>5</v>
      </c>
      <c r="C6" s="22">
        <v>1291382</v>
      </c>
      <c r="D6" s="22">
        <v>1371022</v>
      </c>
      <c r="E6" s="29">
        <f>D6/C6*100-100</f>
        <v>6.167036554636823</v>
      </c>
      <c r="F6" s="22">
        <v>141853</v>
      </c>
      <c r="G6" s="22">
        <v>170992</v>
      </c>
      <c r="H6" s="29">
        <f>G6/F6*100-100</f>
        <v>20.541687521589253</v>
      </c>
      <c r="I6" s="22">
        <f>SUM(C6,F6)</f>
        <v>1433235</v>
      </c>
      <c r="J6" s="22">
        <f>SUM(D6,G6)</f>
        <v>1542014</v>
      </c>
      <c r="K6" s="29">
        <f>J6/I6*100-100</f>
        <v>7.589753250513695</v>
      </c>
    </row>
    <row r="7" spans="1:11" ht="24" customHeight="1">
      <c r="A7" s="40"/>
      <c r="B7" s="23" t="s">
        <v>13</v>
      </c>
      <c r="C7" s="32">
        <f>C6/C5</f>
        <v>2.9180872410426986</v>
      </c>
      <c r="D7" s="32">
        <f>D6/D5</f>
        <v>2.66014866325309</v>
      </c>
      <c r="E7" s="30" t="s">
        <v>8</v>
      </c>
      <c r="F7" s="32">
        <f>F6/F5</f>
        <v>3.609215581507773</v>
      </c>
      <c r="G7" s="32">
        <f>G6/G5</f>
        <v>3.9656755879215178</v>
      </c>
      <c r="H7" s="30" t="s">
        <v>8</v>
      </c>
      <c r="I7" s="32">
        <f>I6/I5</f>
        <v>2.9744607728179275</v>
      </c>
      <c r="J7" s="32">
        <f>J6/J5</f>
        <v>2.7609375643451965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391436</v>
      </c>
      <c r="D8" s="22">
        <v>373818</v>
      </c>
      <c r="E8" s="29">
        <f>D8/C8*100-100</f>
        <v>-4.500863487262279</v>
      </c>
      <c r="F8" s="22">
        <v>26765</v>
      </c>
      <c r="G8" s="22">
        <v>35480</v>
      </c>
      <c r="H8" s="29">
        <f>G8/F8*100-100</f>
        <v>32.56118064636652</v>
      </c>
      <c r="I8" s="22">
        <f>SUM(C8,F8)</f>
        <v>418201</v>
      </c>
      <c r="J8" s="22">
        <f>SUM(D8,G8)</f>
        <v>409298</v>
      </c>
      <c r="K8" s="29">
        <f>J8/I8*100-100</f>
        <v>-2.128880610041577</v>
      </c>
    </row>
    <row r="9" spans="1:11" ht="15" customHeight="1">
      <c r="A9" s="39"/>
      <c r="B9" s="21" t="s">
        <v>5</v>
      </c>
      <c r="C9" s="22">
        <v>1229842</v>
      </c>
      <c r="D9" s="22">
        <v>1253357</v>
      </c>
      <c r="E9" s="29">
        <f>D9/C9*100-100</f>
        <v>1.912034228787121</v>
      </c>
      <c r="F9" s="22">
        <v>83822</v>
      </c>
      <c r="G9" s="22">
        <v>133045</v>
      </c>
      <c r="H9" s="29">
        <f>G9/F9*100-100</f>
        <v>58.72324688029394</v>
      </c>
      <c r="I9" s="22">
        <f>SUM(C9,F9)</f>
        <v>1313664</v>
      </c>
      <c r="J9" s="22">
        <f>SUM(D9,G9)</f>
        <v>1386402</v>
      </c>
      <c r="K9" s="29">
        <f>J9/I9*100-100</f>
        <v>5.537032300496932</v>
      </c>
    </row>
    <row r="10" spans="1:11" ht="24" customHeight="1">
      <c r="A10" s="40"/>
      <c r="B10" s="23" t="s">
        <v>13</v>
      </c>
      <c r="C10" s="32">
        <f>C9/C8</f>
        <v>3.1418724900111386</v>
      </c>
      <c r="D10" s="32">
        <f>D9/D8</f>
        <v>3.352853527652494</v>
      </c>
      <c r="E10" s="30" t="s">
        <v>8</v>
      </c>
      <c r="F10" s="32">
        <f>F9/F8</f>
        <v>3.1317765738838035</v>
      </c>
      <c r="G10" s="32">
        <f>G9/G8</f>
        <v>3.749859075535513</v>
      </c>
      <c r="H10" s="30" t="s">
        <v>8</v>
      </c>
      <c r="I10" s="32">
        <f>I9/I8</f>
        <v>3.1412263480957723</v>
      </c>
      <c r="J10" s="32">
        <f>J9/J8</f>
        <v>3.3872679563545387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833980</v>
      </c>
      <c r="D11" s="26">
        <f>SUM(D5,D8)</f>
        <v>889211</v>
      </c>
      <c r="E11" s="29">
        <f>D11/C11*100-100</f>
        <v>6.622580877239258</v>
      </c>
      <c r="F11" s="26">
        <f>SUM(F5,F8)</f>
        <v>66068</v>
      </c>
      <c r="G11" s="26">
        <f>SUM(G5,G8)</f>
        <v>78598</v>
      </c>
      <c r="H11" s="29">
        <f>G11/F11*100-100</f>
        <v>18.965308470061146</v>
      </c>
      <c r="I11" s="26">
        <f>SUM(C11,F11)</f>
        <v>900048</v>
      </c>
      <c r="J11" s="26">
        <f>SUM(D11,G11)</f>
        <v>967809</v>
      </c>
      <c r="K11" s="29">
        <f>J11/I11*100-100</f>
        <v>7.528598474748009</v>
      </c>
    </row>
    <row r="12" spans="1:11" ht="15" customHeight="1">
      <c r="A12" s="39"/>
      <c r="B12" s="25" t="s">
        <v>5</v>
      </c>
      <c r="C12" s="26">
        <f>SUM(C6,C9)</f>
        <v>2521224</v>
      </c>
      <c r="D12" s="26">
        <f>SUM(D6,D9)</f>
        <v>2624379</v>
      </c>
      <c r="E12" s="29">
        <f>D12/C12*100-100</f>
        <v>4.09146509790483</v>
      </c>
      <c r="F12" s="26">
        <f>SUM(F6,F9)</f>
        <v>225675</v>
      </c>
      <c r="G12" s="26">
        <f>SUM(G6,G9)</f>
        <v>304037</v>
      </c>
      <c r="H12" s="29">
        <f>G12/F12*100-100</f>
        <v>34.72338539935748</v>
      </c>
      <c r="I12" s="26">
        <f>SUM(C12,F12)</f>
        <v>2746899</v>
      </c>
      <c r="J12" s="26">
        <f>SUM(D12,G12)</f>
        <v>2928416</v>
      </c>
      <c r="K12" s="29">
        <f>J12/I12*100-100</f>
        <v>6.608069681484466</v>
      </c>
    </row>
    <row r="13" spans="1:11" ht="24" customHeight="1">
      <c r="A13" s="40"/>
      <c r="B13" s="23" t="s">
        <v>13</v>
      </c>
      <c r="C13" s="32">
        <f>C12/C11</f>
        <v>3.0231228566632296</v>
      </c>
      <c r="D13" s="32">
        <f>D12/D11</f>
        <v>2.9513568770516785</v>
      </c>
      <c r="E13" s="30" t="s">
        <v>8</v>
      </c>
      <c r="F13" s="32">
        <f>F12/F11</f>
        <v>3.41579887388751</v>
      </c>
      <c r="G13" s="32">
        <f>G12/G11</f>
        <v>3.8682536451309195</v>
      </c>
      <c r="H13" s="30" t="s">
        <v>8</v>
      </c>
      <c r="I13" s="32">
        <f>I12/I11</f>
        <v>3.0519472294810943</v>
      </c>
      <c r="J13" s="32">
        <f>J12/J11</f>
        <v>3.0258201773283777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22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  <c r="L3" s="9"/>
    </row>
    <row r="4" spans="1:11" s="6" customFormat="1" ht="15" customHeight="1">
      <c r="A4" s="44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</row>
    <row r="5" spans="1:11" ht="15" customHeight="1">
      <c r="A5" s="38" t="s">
        <v>6</v>
      </c>
      <c r="B5" s="25" t="s">
        <v>4</v>
      </c>
      <c r="C5" s="26">
        <v>117878</v>
      </c>
      <c r="D5" s="26">
        <v>119652</v>
      </c>
      <c r="E5" s="29">
        <f>D5/C5*100-100</f>
        <v>1.5049457914114441</v>
      </c>
      <c r="F5" s="26">
        <v>19840</v>
      </c>
      <c r="G5" s="26">
        <v>17237</v>
      </c>
      <c r="H5" s="29">
        <f>G5/F5*100-100</f>
        <v>-13.11995967741936</v>
      </c>
      <c r="I5" s="26">
        <f>SUM(C5,F5)</f>
        <v>137718</v>
      </c>
      <c r="J5" s="26">
        <f>SUM(D5,G5)</f>
        <v>136889</v>
      </c>
      <c r="K5" s="29">
        <f>J5/I5*100-100</f>
        <v>-0.6019547190635848</v>
      </c>
    </row>
    <row r="6" spans="1:11" ht="15" customHeight="1">
      <c r="A6" s="39"/>
      <c r="B6" s="25" t="s">
        <v>5</v>
      </c>
      <c r="C6" s="26">
        <v>404630</v>
      </c>
      <c r="D6" s="26">
        <v>404923</v>
      </c>
      <c r="E6" s="29">
        <f>D6/C6*100-100</f>
        <v>0.07241183303263199</v>
      </c>
      <c r="F6" s="26">
        <v>68902</v>
      </c>
      <c r="G6" s="26">
        <v>59813</v>
      </c>
      <c r="H6" s="29">
        <f>G6/F6*100-100</f>
        <v>-13.191199094365913</v>
      </c>
      <c r="I6" s="26">
        <f>SUM(C6,F6)</f>
        <v>473532</v>
      </c>
      <c r="J6" s="26">
        <f>SUM(D6,G6)</f>
        <v>464736</v>
      </c>
      <c r="K6" s="29">
        <f>J6/I6*100-100</f>
        <v>-1.857530219710597</v>
      </c>
    </row>
    <row r="7" spans="1:12" ht="24" customHeight="1">
      <c r="A7" s="39"/>
      <c r="B7" s="27" t="s">
        <v>13</v>
      </c>
      <c r="C7" s="32">
        <f>C6/C5</f>
        <v>3.432616773274063</v>
      </c>
      <c r="D7" s="32">
        <f>D6/D5</f>
        <v>3.3841724333901646</v>
      </c>
      <c r="E7" s="30" t="s">
        <v>8</v>
      </c>
      <c r="F7" s="32">
        <f>F6/F5</f>
        <v>3.472883064516129</v>
      </c>
      <c r="G7" s="32">
        <f>G6/G5</f>
        <v>3.470035388988803</v>
      </c>
      <c r="H7" s="30" t="s">
        <v>8</v>
      </c>
      <c r="I7" s="32">
        <f>I6/I5</f>
        <v>3.438417636038862</v>
      </c>
      <c r="J7" s="32">
        <f>J6/J5</f>
        <v>3.394984257317973</v>
      </c>
      <c r="K7" s="31" t="s">
        <v>8</v>
      </c>
      <c r="L7" s="16"/>
    </row>
    <row r="8" spans="1:11" ht="15" customHeight="1">
      <c r="A8" s="39" t="s">
        <v>7</v>
      </c>
      <c r="B8" s="25" t="s">
        <v>4</v>
      </c>
      <c r="C8" s="26">
        <v>48484</v>
      </c>
      <c r="D8" s="26">
        <v>55811</v>
      </c>
      <c r="E8" s="29">
        <f>D8/C8*100-100</f>
        <v>15.11220196353436</v>
      </c>
      <c r="F8" s="26">
        <v>4990</v>
      </c>
      <c r="G8" s="26">
        <v>5801</v>
      </c>
      <c r="H8" s="29">
        <f>G8/F8*100-100</f>
        <v>16.252505010020045</v>
      </c>
      <c r="I8" s="26">
        <f>SUM(C8,F8)</f>
        <v>53474</v>
      </c>
      <c r="J8" s="26">
        <f>SUM(D8,G8)</f>
        <v>61612</v>
      </c>
      <c r="K8" s="29">
        <f>J8/I8*100-100</f>
        <v>15.218610913715082</v>
      </c>
    </row>
    <row r="9" spans="1:11" ht="15" customHeight="1">
      <c r="A9" s="39"/>
      <c r="B9" s="25" t="s">
        <v>5</v>
      </c>
      <c r="C9" s="26">
        <v>244202</v>
      </c>
      <c r="D9" s="26">
        <v>267917</v>
      </c>
      <c r="E9" s="29">
        <f>D9/C9*100-100</f>
        <v>9.71122267630895</v>
      </c>
      <c r="F9" s="26">
        <v>14135</v>
      </c>
      <c r="G9" s="26">
        <v>23693</v>
      </c>
      <c r="H9" s="29">
        <f>G9/F9*100-100</f>
        <v>67.61938450654404</v>
      </c>
      <c r="I9" s="26">
        <f>SUM(C9,F9)</f>
        <v>258337</v>
      </c>
      <c r="J9" s="26">
        <f>SUM(D9,G9)</f>
        <v>291610</v>
      </c>
      <c r="K9" s="29">
        <f>J9/I9*100-100</f>
        <v>12.87968815926483</v>
      </c>
    </row>
    <row r="10" spans="1:11" ht="24" customHeight="1">
      <c r="A10" s="39"/>
      <c r="B10" s="27" t="s">
        <v>13</v>
      </c>
      <c r="C10" s="32">
        <f>C9/C8</f>
        <v>5.036754393201881</v>
      </c>
      <c r="D10" s="32">
        <f>D9/D8</f>
        <v>4.800433606278332</v>
      </c>
      <c r="E10" s="30" t="s">
        <v>8</v>
      </c>
      <c r="F10" s="32">
        <f>F9/F8</f>
        <v>2.8326653306613228</v>
      </c>
      <c r="G10" s="32">
        <f>G9/G8</f>
        <v>4.084295811067057</v>
      </c>
      <c r="H10" s="30" t="s">
        <v>8</v>
      </c>
      <c r="I10" s="32">
        <f>I9/I8</f>
        <v>4.831076784979616</v>
      </c>
      <c r="J10" s="32">
        <f>J9/J8</f>
        <v>4.733006557164189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166362</v>
      </c>
      <c r="D11" s="26">
        <f>SUM(D5,D8)</f>
        <v>175463</v>
      </c>
      <c r="E11" s="29">
        <f>D11/C11*100-100</f>
        <v>5.470600257270291</v>
      </c>
      <c r="F11" s="26">
        <f>SUM(F5,F8)</f>
        <v>24830</v>
      </c>
      <c r="G11" s="26">
        <f>SUM(G5,G8)</f>
        <v>23038</v>
      </c>
      <c r="H11" s="29">
        <f>G11/F11*100-100</f>
        <v>-7.2170761175996745</v>
      </c>
      <c r="I11" s="26">
        <f>SUM(C11,F11)</f>
        <v>191192</v>
      </c>
      <c r="J11" s="26">
        <f>SUM(D11,G11)</f>
        <v>198501</v>
      </c>
      <c r="K11" s="29">
        <f>J11/I11*100-100</f>
        <v>3.8228586970166134</v>
      </c>
    </row>
    <row r="12" spans="1:11" ht="15" customHeight="1">
      <c r="A12" s="39"/>
      <c r="B12" s="25" t="s">
        <v>5</v>
      </c>
      <c r="C12" s="26">
        <f>SUM(C6,C9)</f>
        <v>648832</v>
      </c>
      <c r="D12" s="26">
        <f>SUM(D6,D9)</f>
        <v>672840</v>
      </c>
      <c r="E12" s="29">
        <f>D12/C12*100-100</f>
        <v>3.7001874136910686</v>
      </c>
      <c r="F12" s="26">
        <f>SUM(F6,F9)</f>
        <v>83037</v>
      </c>
      <c r="G12" s="26">
        <f>SUM(G6,G9)</f>
        <v>83506</v>
      </c>
      <c r="H12" s="29">
        <f>G12/F12*100-100</f>
        <v>0.5648084588797815</v>
      </c>
      <c r="I12" s="26">
        <f>SUM(C12,F12)</f>
        <v>731869</v>
      </c>
      <c r="J12" s="26">
        <f>SUM(D12,G12)</f>
        <v>756346</v>
      </c>
      <c r="K12" s="29">
        <f>J12/I12*100-100</f>
        <v>3.3444509878134028</v>
      </c>
    </row>
    <row r="13" spans="1:11" ht="24" customHeight="1">
      <c r="A13" s="40"/>
      <c r="B13" s="23" t="s">
        <v>13</v>
      </c>
      <c r="C13" s="32">
        <f>C12/C11</f>
        <v>3.9001214219593416</v>
      </c>
      <c r="D13" s="32">
        <f>D12/D11</f>
        <v>3.8346545995452033</v>
      </c>
      <c r="E13" s="30" t="s">
        <v>8</v>
      </c>
      <c r="F13" s="32">
        <f>F12/F11</f>
        <v>3.344220700765203</v>
      </c>
      <c r="G13" s="32">
        <f>G12/G11</f>
        <v>3.624707005816477</v>
      </c>
      <c r="H13" s="30" t="s">
        <v>8</v>
      </c>
      <c r="I13" s="32">
        <f>I12/I11</f>
        <v>3.8279269007071424</v>
      </c>
      <c r="J13" s="32">
        <f>J12/J11</f>
        <v>3.8102881093798016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6:J7 I10:J10 E11:E1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23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2" s="6" customFormat="1" ht="15" customHeight="1">
      <c r="A4" s="44"/>
      <c r="B4" s="44"/>
      <c r="C4" s="10">
        <v>2010</v>
      </c>
      <c r="D4" s="10">
        <v>2011</v>
      </c>
      <c r="E4" s="10" t="s">
        <v>10</v>
      </c>
      <c r="F4" s="10">
        <v>2010</v>
      </c>
      <c r="G4" s="10">
        <v>2011</v>
      </c>
      <c r="H4" s="10" t="s">
        <v>10</v>
      </c>
      <c r="I4" s="10">
        <v>2010</v>
      </c>
      <c r="J4" s="10">
        <v>2011</v>
      </c>
      <c r="K4" s="10" t="s">
        <v>10</v>
      </c>
      <c r="L4" s="8"/>
    </row>
    <row r="5" spans="1:11" ht="15" customHeight="1">
      <c r="A5" s="38" t="s">
        <v>6</v>
      </c>
      <c r="B5" s="21" t="s">
        <v>4</v>
      </c>
      <c r="C5" s="22">
        <v>175857</v>
      </c>
      <c r="D5" s="22">
        <v>179160</v>
      </c>
      <c r="E5" s="29">
        <f>D5/C5*100-100</f>
        <v>1.8782306078233972</v>
      </c>
      <c r="F5" s="22">
        <v>35636</v>
      </c>
      <c r="G5" s="22">
        <v>37044</v>
      </c>
      <c r="H5" s="29">
        <f>G5/F5*100-100</f>
        <v>3.9510607251094427</v>
      </c>
      <c r="I5" s="22">
        <f>SUM(C5,F5)</f>
        <v>211493</v>
      </c>
      <c r="J5" s="22">
        <f>SUM(D5,G5)</f>
        <v>216204</v>
      </c>
      <c r="K5" s="29">
        <f>J5/I5*100-100</f>
        <v>2.227496891150068</v>
      </c>
    </row>
    <row r="6" spans="1:11" ht="15" customHeight="1">
      <c r="A6" s="39"/>
      <c r="B6" s="21" t="s">
        <v>5</v>
      </c>
      <c r="C6" s="22">
        <v>643132</v>
      </c>
      <c r="D6" s="22">
        <v>594694</v>
      </c>
      <c r="E6" s="29">
        <f>D6/C6*100-100</f>
        <v>-7.531579831201057</v>
      </c>
      <c r="F6" s="22">
        <v>125485</v>
      </c>
      <c r="G6" s="22">
        <v>136627</v>
      </c>
      <c r="H6" s="29">
        <f>G6/F6*100-100</f>
        <v>8.879148902259232</v>
      </c>
      <c r="I6" s="22">
        <f>SUM(C6,F6)</f>
        <v>768617</v>
      </c>
      <c r="J6" s="22">
        <f>SUM(D6,G6)</f>
        <v>731321</v>
      </c>
      <c r="K6" s="29">
        <f>J6/I6*100-100</f>
        <v>-4.852351691414583</v>
      </c>
    </row>
    <row r="7" spans="1:11" ht="24" customHeight="1">
      <c r="A7" s="40"/>
      <c r="B7" s="23" t="s">
        <v>13</v>
      </c>
      <c r="C7" s="32">
        <f>C6/C5</f>
        <v>3.6571305094480175</v>
      </c>
      <c r="D7" s="32">
        <f>D6/D5</f>
        <v>3.319345836124135</v>
      </c>
      <c r="E7" s="30" t="s">
        <v>8</v>
      </c>
      <c r="F7" s="32">
        <f>F6/F5</f>
        <v>3.521298686721293</v>
      </c>
      <c r="G7" s="32">
        <f>G6/G5</f>
        <v>3.6882356117049993</v>
      </c>
      <c r="H7" s="30" t="s">
        <v>8</v>
      </c>
      <c r="I7" s="32">
        <f>I6/I5</f>
        <v>3.6342432137233858</v>
      </c>
      <c r="J7" s="32">
        <f>J6/J5</f>
        <v>3.38255073911676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89064</v>
      </c>
      <c r="D8" s="22">
        <v>97400</v>
      </c>
      <c r="E8" s="29">
        <f>D8/C8*100-100</f>
        <v>9.359561663522854</v>
      </c>
      <c r="F8" s="22">
        <v>16942</v>
      </c>
      <c r="G8" s="22">
        <v>17885</v>
      </c>
      <c r="H8" s="29">
        <f>G8/F8*100-100</f>
        <v>5.566048872624236</v>
      </c>
      <c r="I8" s="22">
        <f>SUM(C8,F8)</f>
        <v>106006</v>
      </c>
      <c r="J8" s="22">
        <f>SUM(D8,G8)</f>
        <v>115285</v>
      </c>
      <c r="K8" s="29">
        <f>J8/I8*100-100</f>
        <v>8.753278116333036</v>
      </c>
    </row>
    <row r="9" spans="1:11" ht="15" customHeight="1">
      <c r="A9" s="39"/>
      <c r="B9" s="21" t="s">
        <v>5</v>
      </c>
      <c r="C9" s="22">
        <v>340517</v>
      </c>
      <c r="D9" s="22">
        <v>3107422</v>
      </c>
      <c r="E9" s="29">
        <f>D9/C9*100-100</f>
        <v>812.5600190298869</v>
      </c>
      <c r="F9" s="22">
        <v>55237</v>
      </c>
      <c r="G9" s="22">
        <v>50026</v>
      </c>
      <c r="H9" s="29">
        <f>G9/F9*100-100</f>
        <v>-9.433893947897246</v>
      </c>
      <c r="I9" s="22">
        <f>SUM(C9,F9)</f>
        <v>395754</v>
      </c>
      <c r="J9" s="22">
        <f>SUM(D9,G9)</f>
        <v>3157448</v>
      </c>
      <c r="K9" s="29">
        <f>J9/I9*100-100</f>
        <v>697.8309758082041</v>
      </c>
    </row>
    <row r="10" spans="1:12" ht="24" customHeight="1">
      <c r="A10" s="40"/>
      <c r="B10" s="23" t="s">
        <v>13</v>
      </c>
      <c r="C10" s="32">
        <f>C9/C8</f>
        <v>3.8232843797718497</v>
      </c>
      <c r="D10" s="32">
        <f>D9/D8</f>
        <v>31.903716632443533</v>
      </c>
      <c r="E10" s="30" t="s">
        <v>8</v>
      </c>
      <c r="F10" s="32">
        <f>F9/F8</f>
        <v>3.2603588714437493</v>
      </c>
      <c r="G10" s="32">
        <f>G9/G8</f>
        <v>2.7970925356443948</v>
      </c>
      <c r="H10" s="30" t="s">
        <v>8</v>
      </c>
      <c r="I10" s="32">
        <f>I9/I8</f>
        <v>3.7333169820576195</v>
      </c>
      <c r="J10" s="32">
        <f>J9/J8</f>
        <v>27.38819447456304</v>
      </c>
      <c r="K10" s="31" t="s">
        <v>8</v>
      </c>
      <c r="L10" s="33"/>
    </row>
    <row r="11" spans="1:11" ht="15" customHeight="1">
      <c r="A11" s="39" t="s">
        <v>2</v>
      </c>
      <c r="B11" s="25" t="s">
        <v>4</v>
      </c>
      <c r="C11" s="26">
        <f>SUM(C5,C8)</f>
        <v>264921</v>
      </c>
      <c r="D11" s="26">
        <f>SUM(D5,D8)</f>
        <v>276560</v>
      </c>
      <c r="E11" s="29">
        <f>D11/C11*100-100</f>
        <v>4.393385197851444</v>
      </c>
      <c r="F11" s="26">
        <f>SUM(F5,F8)</f>
        <v>52578</v>
      </c>
      <c r="G11" s="26">
        <f>SUM(G5,G8)</f>
        <v>54929</v>
      </c>
      <c r="H11" s="29">
        <f>G11/F11*100-100</f>
        <v>4.471451938072974</v>
      </c>
      <c r="I11" s="26">
        <f>SUM(C11,F11)</f>
        <v>317499</v>
      </c>
      <c r="J11" s="26">
        <f>SUM(D11,G11)</f>
        <v>331489</v>
      </c>
      <c r="K11" s="29">
        <f>J11/I11*100-100</f>
        <v>4.406313090749904</v>
      </c>
    </row>
    <row r="12" spans="1:11" ht="15" customHeight="1">
      <c r="A12" s="39"/>
      <c r="B12" s="25" t="s">
        <v>5</v>
      </c>
      <c r="C12" s="26">
        <f>SUM(C6,C9)</f>
        <v>983649</v>
      </c>
      <c r="D12" s="26">
        <f>SUM(D6,D9)</f>
        <v>3702116</v>
      </c>
      <c r="E12" s="29">
        <f>D12/C12*100-100</f>
        <v>276.3655531597145</v>
      </c>
      <c r="F12" s="26">
        <f>SUM(F6,F9)</f>
        <v>180722</v>
      </c>
      <c r="G12" s="26">
        <f>SUM(G6,G9)</f>
        <v>186653</v>
      </c>
      <c r="H12" s="29">
        <f>G12/F12*100-100</f>
        <v>3.281836190391857</v>
      </c>
      <c r="I12" s="26">
        <f>SUM(C12,F12)</f>
        <v>1164371</v>
      </c>
      <c r="J12" s="26">
        <f>SUM(D12,G12)</f>
        <v>3888769</v>
      </c>
      <c r="K12" s="29">
        <f>J12/I12*100-100</f>
        <v>233.9802348220627</v>
      </c>
    </row>
    <row r="13" spans="1:11" ht="24" customHeight="1">
      <c r="A13" s="40"/>
      <c r="B13" s="23" t="s">
        <v>13</v>
      </c>
      <c r="C13" s="32">
        <f>C12/C11</f>
        <v>3.7129899101996444</v>
      </c>
      <c r="D13" s="32">
        <f>D12/D11</f>
        <v>13.386303153022853</v>
      </c>
      <c r="E13" s="30" t="s">
        <v>8</v>
      </c>
      <c r="F13" s="32">
        <f>F12/F11</f>
        <v>3.4372170869945604</v>
      </c>
      <c r="G13" s="32">
        <f>G12/G11</f>
        <v>3.3980775182508327</v>
      </c>
      <c r="H13" s="30" t="s">
        <v>8</v>
      </c>
      <c r="I13" s="32">
        <f>I12/I11</f>
        <v>3.6673217868402737</v>
      </c>
      <c r="J13" s="32">
        <f>J12/J11</f>
        <v>11.731215817116103</v>
      </c>
      <c r="K13" s="31" t="s">
        <v>8</v>
      </c>
    </row>
    <row r="14" ht="15" customHeight="1">
      <c r="A14" s="12" t="s">
        <v>12</v>
      </c>
    </row>
    <row r="15" ht="15" customHeight="1">
      <c r="A15" s="34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dcterms:created xsi:type="dcterms:W3CDTF">2011-09-16T08:49:03Z</dcterms:created>
  <dcterms:modified xsi:type="dcterms:W3CDTF">2017-03-10T09:23:11Z</dcterms:modified>
  <cp:category/>
  <cp:version/>
  <cp:contentType/>
  <cp:contentStatus/>
</cp:coreProperties>
</file>